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gif" ContentType="image/p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codeName="ThisWorkbook"/>
  <mc:AlternateContent xmlns:mc="http://schemas.openxmlformats.org/markup-compatibility/2006">
    <mc:Choice Requires="x15">
      <x15ac:absPath xmlns:x15ac="http://schemas.microsoft.com/office/spreadsheetml/2010/11/ac" url="\\nasgst01\NormasEstadistica\0. FRANCISCO_TEMPORAL\28. DOSSIER FINAL\DOSSIER\01. PRESTACIONES\1.1 PRESTACIONES\EXCEL\"/>
    </mc:Choice>
  </mc:AlternateContent>
  <xr:revisionPtr revIDLastSave="0" documentId="13_ncr:1_{EB1A1DBF-843A-497D-86C8-CAE3E5E8B549}" xr6:coauthVersionLast="36" xr6:coauthVersionMax="47" xr10:uidLastSave="{00000000-0000-0000-0000-000000000000}"/>
  <bookViews>
    <workbookView xWindow="-120" yWindow="-120" windowWidth="29040" windowHeight="15720" tabRatio="896" firstSheet="1" activeTab="1" xr2:uid="{00000000-000D-0000-FFFF-FFFF00000000}"/>
  </bookViews>
  <sheets>
    <sheet name="CARATULA" sheetId="14" state="hidden" r:id="rId1"/>
    <sheet name="JUBILACION POR MONTOS 2012" sheetId="1" r:id="rId2"/>
    <sheet name="JUBILACION POR MONTOS 2013" sheetId="2" r:id="rId3"/>
    <sheet name="JUBILACION POR MONTOS 2014" sheetId="3" r:id="rId4"/>
    <sheet name="JUBILACION POR MONTOS 2015" sheetId="4" r:id="rId5"/>
    <sheet name="JUBILACION POR MONTOS 2016" sheetId="5" r:id="rId6"/>
    <sheet name="JUBILACION POR MONTOS 2017" sheetId="7" r:id="rId7"/>
    <sheet name="JUBILACION POR MONTOS 2018" sheetId="8" r:id="rId8"/>
    <sheet name="JUBILACION POR MONTOS 2019" sheetId="9" r:id="rId9"/>
    <sheet name="JUBILACION POR MONTOS 2020" sheetId="10" r:id="rId10"/>
    <sheet name="JUBILACION POR MONTOS 2021" sheetId="11" r:id="rId11"/>
    <sheet name="JUBILACION POR MONTOS 2022" sheetId="12" r:id="rId12"/>
    <sheet name="JUBILACION POR MONTOS 2023" sheetId="13" r:id="rId13"/>
  </sheets>
  <definedNames>
    <definedName name="_xlnm.Print_Area" localSheetId="0">CARATULA!$B$1:$M$42</definedName>
    <definedName name="_xlnm.Print_Area" localSheetId="1">'JUBILACION POR MONTOS 2012'!$A$1:$G$26</definedName>
  </definedNames>
  <calcPr calcId="191029"/>
</workbook>
</file>

<file path=xl/calcChain.xml><?xml version="1.0" encoding="utf-8"?>
<calcChain xmlns="http://schemas.openxmlformats.org/spreadsheetml/2006/main">
  <c r="G13" i="2" l="1"/>
  <c r="G13" i="3"/>
  <c r="G13" i="4"/>
  <c r="G13" i="5"/>
  <c r="G13" i="7"/>
  <c r="G13" i="8"/>
  <c r="G13" i="9"/>
  <c r="G13" i="10"/>
  <c r="G13" i="11"/>
  <c r="G13" i="12"/>
  <c r="G13" i="1"/>
  <c r="F13" i="13"/>
  <c r="F14" i="13"/>
  <c r="F15" i="13"/>
  <c r="F16" i="13"/>
  <c r="F17" i="13"/>
  <c r="F18" i="13"/>
  <c r="F19" i="13"/>
  <c r="F20" i="13"/>
  <c r="F21" i="13"/>
  <c r="F22" i="13"/>
  <c r="F23" i="13"/>
  <c r="C24" i="13"/>
  <c r="D24" i="13"/>
  <c r="E24" i="13"/>
  <c r="F24" i="13" l="1"/>
  <c r="G14" i="12"/>
  <c r="G15" i="12"/>
  <c r="G16" i="12"/>
  <c r="G17" i="12"/>
  <c r="G18" i="12"/>
  <c r="G19" i="12"/>
  <c r="G20" i="12"/>
  <c r="G21" i="12"/>
  <c r="G22" i="12"/>
  <c r="G23" i="12"/>
  <c r="C24" i="12"/>
  <c r="D24" i="12"/>
  <c r="E24" i="12"/>
  <c r="F24" i="12"/>
  <c r="G24" i="12" l="1"/>
  <c r="G14" i="11"/>
  <c r="G15" i="11"/>
  <c r="G16" i="11"/>
  <c r="G17" i="11"/>
  <c r="G18" i="11"/>
  <c r="G19" i="11"/>
  <c r="G20" i="11"/>
  <c r="G21" i="11"/>
  <c r="G22" i="11"/>
  <c r="G23" i="11"/>
  <c r="C24" i="11"/>
  <c r="D24" i="11"/>
  <c r="E24" i="11"/>
  <c r="F24" i="11"/>
  <c r="G24" i="11" l="1"/>
  <c r="G14" i="10"/>
  <c r="G15" i="10"/>
  <c r="G16" i="10"/>
  <c r="G17" i="10"/>
  <c r="G18" i="10"/>
  <c r="G19" i="10"/>
  <c r="G20" i="10"/>
  <c r="G21" i="10"/>
  <c r="G22" i="10"/>
  <c r="G23" i="10"/>
  <c r="C24" i="10"/>
  <c r="D24" i="10"/>
  <c r="E24" i="10"/>
  <c r="F24" i="10"/>
  <c r="G24" i="10" l="1"/>
  <c r="G14" i="9"/>
  <c r="G15" i="9"/>
  <c r="G16" i="9"/>
  <c r="G17" i="9"/>
  <c r="G18" i="9"/>
  <c r="G19" i="9"/>
  <c r="G20" i="9"/>
  <c r="G21" i="9"/>
  <c r="G22" i="9"/>
  <c r="G23" i="9"/>
  <c r="C24" i="9"/>
  <c r="D24" i="9"/>
  <c r="E24" i="9"/>
  <c r="F24" i="9"/>
  <c r="G24" i="9" l="1"/>
  <c r="G14" i="8"/>
  <c r="G15" i="8"/>
  <c r="G16" i="8"/>
  <c r="G17" i="8"/>
  <c r="G18" i="8"/>
  <c r="G19" i="8"/>
  <c r="G20" i="8"/>
  <c r="G21" i="8"/>
  <c r="G22" i="8"/>
  <c r="G23" i="8"/>
  <c r="C24" i="8"/>
  <c r="D24" i="8"/>
  <c r="E24" i="8"/>
  <c r="F24" i="8"/>
  <c r="G24" i="8" l="1"/>
  <c r="G14" i="7"/>
  <c r="G15" i="7"/>
  <c r="G16" i="7"/>
  <c r="G17" i="7"/>
  <c r="G18" i="7"/>
  <c r="G19" i="7"/>
  <c r="G20" i="7"/>
  <c r="G21" i="7"/>
  <c r="G22" i="7"/>
  <c r="G23" i="7"/>
  <c r="C24" i="7"/>
  <c r="D24" i="7"/>
  <c r="E24" i="7"/>
  <c r="F24" i="7"/>
  <c r="G24" i="7" l="1"/>
  <c r="G14" i="5"/>
  <c r="G15" i="5"/>
  <c r="G16" i="5"/>
  <c r="G17" i="5"/>
  <c r="G18" i="5"/>
  <c r="G19" i="5"/>
  <c r="G20" i="5"/>
  <c r="G21" i="5"/>
  <c r="G22" i="5"/>
  <c r="G23" i="5"/>
  <c r="C24" i="5"/>
  <c r="D24" i="5"/>
  <c r="E24" i="5"/>
  <c r="F24" i="5"/>
  <c r="G24" i="5" l="1"/>
  <c r="G14" i="4"/>
  <c r="G15" i="4"/>
  <c r="G16" i="4"/>
  <c r="G17" i="4"/>
  <c r="G18" i="4"/>
  <c r="G19" i="4"/>
  <c r="G20" i="4"/>
  <c r="G21" i="4"/>
  <c r="G22" i="4"/>
  <c r="G23" i="4"/>
  <c r="C24" i="4"/>
  <c r="D24" i="4"/>
  <c r="E24" i="4"/>
  <c r="F24" i="4"/>
  <c r="G24" i="4" l="1"/>
  <c r="G14" i="3"/>
  <c r="G15" i="3"/>
  <c r="G16" i="3"/>
  <c r="G17" i="3"/>
  <c r="G18" i="3"/>
  <c r="G19" i="3"/>
  <c r="G20" i="3"/>
  <c r="G21" i="3"/>
  <c r="G22" i="3"/>
  <c r="G23" i="3"/>
  <c r="C24" i="3"/>
  <c r="D24" i="3"/>
  <c r="E24" i="3"/>
  <c r="F24" i="3"/>
  <c r="G24" i="3" l="1"/>
  <c r="G14" i="2"/>
  <c r="G15" i="2"/>
  <c r="G16" i="2"/>
  <c r="G17" i="2"/>
  <c r="G18" i="2"/>
  <c r="G19" i="2"/>
  <c r="G20" i="2"/>
  <c r="G21" i="2"/>
  <c r="G22" i="2"/>
  <c r="G23" i="2"/>
  <c r="C24" i="2"/>
  <c r="D24" i="2"/>
  <c r="E24" i="2"/>
  <c r="F24" i="2"/>
  <c r="G24" i="2" l="1"/>
  <c r="F24" i="1"/>
  <c r="E24" i="1"/>
  <c r="D24" i="1"/>
  <c r="C24" i="1"/>
  <c r="G23" i="1"/>
  <c r="G22" i="1"/>
  <c r="G21" i="1"/>
  <c r="G20" i="1"/>
  <c r="G19" i="1"/>
  <c r="G18" i="1"/>
  <c r="G17" i="1"/>
  <c r="G16" i="1"/>
  <c r="G15" i="1"/>
  <c r="G14" i="1"/>
  <c r="G24" i="1" l="1"/>
</calcChain>
</file>

<file path=xl/sharedStrings.xml><?xml version="1.0" encoding="utf-8"?>
<sst xmlns="http://schemas.openxmlformats.org/spreadsheetml/2006/main" count="275" uniqueCount="39">
  <si>
    <t>Hasta 1800</t>
  </si>
  <si>
    <t>1801-2800</t>
  </si>
  <si>
    <t>2801-3800</t>
  </si>
  <si>
    <t>3801-4800</t>
  </si>
  <si>
    <t>4801-5800</t>
  </si>
  <si>
    <t>5801-6800</t>
  </si>
  <si>
    <t>6801-7800</t>
  </si>
  <si>
    <t>7801-8800</t>
  </si>
  <si>
    <t>8801-9800</t>
  </si>
  <si>
    <t>9801-10800</t>
  </si>
  <si>
    <t>Mayor a 10801</t>
  </si>
  <si>
    <t>TOTAL GENERAL</t>
  </si>
  <si>
    <t>A diciembre de 2012</t>
  </si>
  <si>
    <t>A diciembre de 2013</t>
  </si>
  <si>
    <t>A diciembre de 2014</t>
  </si>
  <si>
    <t>A diciembre de 2015</t>
  </si>
  <si>
    <t>A diciembre de 2016</t>
  </si>
  <si>
    <t>A diciembre de 2017</t>
  </si>
  <si>
    <t>A diciembre de 2018</t>
  </si>
  <si>
    <t>A diciembre de 2019</t>
  </si>
  <si>
    <t>A diciembre de 2020</t>
  </si>
  <si>
    <t>A diciembre de 2021</t>
  </si>
  <si>
    <t>A diciembre de 2022</t>
  </si>
  <si>
    <t>A diciembre de 2023</t>
  </si>
  <si>
    <t>DISTRIBUCIÓN POR RANGOS DE PENSIÓN</t>
  </si>
  <si>
    <t>(En bolivianos)</t>
  </si>
  <si>
    <t xml:space="preserve">TOTAL </t>
  </si>
  <si>
    <t>Fuente: Elaborado en base a informacion remitida por Futuro de Bolivia S.A. AFP, BBVA Previsión AFP S.A., La Vitalicia Seguros y Reaseguros de Vida S.A. y Seguros PROVIDA S.A.</t>
  </si>
  <si>
    <r>
      <rPr>
        <b/>
        <sz val="14"/>
        <color rgb="FF000000"/>
        <rFont val="Arial"/>
        <family val="2"/>
      </rPr>
      <t>MONTOS DESEMBOLSADOS DE PENSIONES POR JUBILACIÓN SSO Y SIP, PAGO CCM, PENSIÓN MÍNIMA Y PENSIÓN SOLIDARIA DE VEJEZ</t>
    </r>
    <r>
      <rPr>
        <sz val="8"/>
        <color rgb="FF000000"/>
        <rFont val="Arial"/>
        <family val="2"/>
      </rPr>
      <t xml:space="preserve"> </t>
    </r>
  </si>
  <si>
    <r>
      <rPr>
        <b/>
        <sz val="14"/>
        <color rgb="FF000000"/>
        <rFont val="Arial"/>
        <family val="2"/>
      </rPr>
      <t xml:space="preserve">MONTOS DESEMBOLSADOS DE PENSIONES POR JUBILACIÓN SSO Y SIP, PAGO CCM, PENSIÓN MÍNIMA Y PENSIÓN SOLIDARIA DE VEJEZ </t>
    </r>
    <r>
      <rPr>
        <sz val="8"/>
        <color rgb="FF000000"/>
        <rFont val="Arial"/>
        <family val="2"/>
      </rPr>
      <t xml:space="preserve"> </t>
    </r>
  </si>
  <si>
    <t>TOTAL</t>
  </si>
  <si>
    <t>MONTOS DESEMBOLSADOS DE PENSIONES POR JUBILACIÓN SSO Y SIP, PAGO CCM, PENSIÓN MÍNIMA Y PENSIÓN SOLIDARIA DE VEJEZ</t>
  </si>
  <si>
    <t>RANGO PENSIÓN</t>
  </si>
  <si>
    <t>FUTURO DE BOLIVIA S.A. AFP</t>
  </si>
  <si>
    <t>BBVA PREVISIÓN AFP S.A.</t>
  </si>
  <si>
    <t>LA VITALICIA SEGUROS Y REASEGUROS DE VIDA S.A.</t>
  </si>
  <si>
    <t>SEGUROS PROVIDA S.A.</t>
  </si>
  <si>
    <t>GESTORA PÚBLICA DE LA SEGURIDAD SOCIAL DE LARGO PLAZO</t>
  </si>
  <si>
    <t>Fuente: Elaborado en base a informacion remitida por la Gestora Pública de la Seguridad Social de Largo Plazo, La Vitalicia Seguros y Reaseguros de Vida S.A. y Seguros PROVIDA S.A.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</si>
</sst>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22">
    <font>
      <sz val="8"/>
      <color rgb="FF000000"/>
      <name val="Arial"/>
    </font>
    <font>
      <b/>
      <sz val="8"/>
      <color rgb="FF000000"/>
      <name val="Arial"/>
      <family val="2"/>
    </font>
    <font>
      <b/>
      <i/>
      <sz val="14"/>
      <color rgb="FF000000"/>
      <name val="Arial"/>
      <family val="2"/>
    </font>
    <font>
      <b/>
      <sz val="9"/>
      <color rgb="FF000000"/>
      <name val="Arial"/>
      <family val="2"/>
    </font>
    <font>
      <sz val="8"/>
      <color rgb="FFFFFFFF"/>
      <name val="Arial"/>
      <family val="2"/>
    </font>
    <font>
      <sz val="8"/>
      <color rgb="FF000000"/>
      <name val="Arial"/>
      <family val="2"/>
    </font>
    <font>
      <sz val="10"/>
      <color theme="1"/>
      <name val="Liberation Sans"/>
      <family val="2"/>
    </font>
    <font>
      <b/>
      <i/>
      <sz val="14"/>
      <color rgb="FF000000"/>
      <name val="Arial"/>
      <family val="2"/>
    </font>
    <font>
      <b/>
      <i/>
      <sz val="12"/>
      <color rgb="FF000000"/>
      <name val="Arial1"/>
    </font>
    <font>
      <b/>
      <i/>
      <sz val="9"/>
      <color rgb="FF000000"/>
      <name val="Arial1"/>
    </font>
    <font>
      <b/>
      <sz val="9"/>
      <color rgb="FF000000"/>
      <name val="Arial1"/>
    </font>
    <font>
      <b/>
      <sz val="11"/>
      <color rgb="FFFFFFFF"/>
      <name val="Calibri1"/>
    </font>
    <font>
      <b/>
      <sz val="10"/>
      <color rgb="FF000000"/>
      <name val="Arial1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8"/>
      <color rgb="FF000000"/>
      <name val="Arial1"/>
    </font>
    <font>
      <b/>
      <sz val="11"/>
      <color rgb="FFFFFFFF"/>
      <name val="Calibri"/>
      <family val="2"/>
    </font>
    <font>
      <b/>
      <sz val="11"/>
      <color theme="0"/>
      <name val="Calibri"/>
      <family val="2"/>
    </font>
    <font>
      <b/>
      <i/>
      <sz val="9"/>
      <color rgb="FF000000"/>
      <name val="Arial"/>
      <family val="2"/>
    </font>
    <font>
      <sz val="9"/>
      <color rgb="FF000000"/>
      <name val="Arial"/>
      <family val="2"/>
    </font>
    <font>
      <b/>
      <sz val="14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558ED5"/>
        <bgColor rgb="FFCCE4FF"/>
      </patternFill>
    </fill>
    <fill>
      <patternFill patternType="solid">
        <fgColor rgb="FF17375E"/>
        <bgColor rgb="FF17375E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</borders>
  <cellStyleXfs count="4">
    <xf numFmtId="0" fontId="0" fillId="0" borderId="0"/>
    <xf numFmtId="0" fontId="5" fillId="0" borderId="0" applyNumberFormat="0" applyFill="0" applyBorder="0" applyProtection="0"/>
    <xf numFmtId="0" fontId="6" fillId="0" borderId="0"/>
    <xf numFmtId="0" fontId="16" fillId="0" borderId="0" applyNumberFormat="0" applyFill="0" applyBorder="0" applyProtection="0"/>
  </cellStyleXfs>
  <cellXfs count="55">
    <xf numFmtId="0" fontId="0" fillId="0" borderId="0" xfId="0"/>
    <xf numFmtId="0" fontId="1" fillId="0" borderId="0" xfId="0" applyFont="1"/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1"/>
    <xf numFmtId="0" fontId="6" fillId="0" borderId="0" xfId="2"/>
    <xf numFmtId="0" fontId="10" fillId="0" borderId="0" xfId="1" applyFont="1" applyFill="1" applyBorder="1" applyAlignment="1">
      <alignment horizontal="center" vertical="center"/>
    </xf>
    <xf numFmtId="0" fontId="5" fillId="0" borderId="0" xfId="1" applyFill="1" applyBorder="1"/>
    <xf numFmtId="0" fontId="5" fillId="0" borderId="0" xfId="1" applyFill="1" applyBorder="1" applyAlignment="1">
      <alignment horizontal="center" vertical="center"/>
    </xf>
    <xf numFmtId="0" fontId="11" fillId="0" borderId="0" xfId="1" applyFont="1" applyFill="1" applyBorder="1" applyAlignment="1">
      <alignment horizontal="center" vertical="center"/>
    </xf>
    <xf numFmtId="0" fontId="11" fillId="0" borderId="0" xfId="1" applyFont="1" applyFill="1" applyBorder="1" applyAlignment="1">
      <alignment horizontal="center" vertical="center" wrapText="1"/>
    </xf>
    <xf numFmtId="0" fontId="12" fillId="0" borderId="0" xfId="1" applyFont="1" applyFill="1" applyBorder="1" applyAlignment="1">
      <alignment horizontal="left" vertical="center" wrapText="1"/>
    </xf>
    <xf numFmtId="41" fontId="13" fillId="0" borderId="0" xfId="1" applyNumberFormat="1" applyFont="1" applyFill="1" applyBorder="1" applyAlignment="1">
      <alignment horizontal="center" vertical="center"/>
    </xf>
    <xf numFmtId="41" fontId="14" fillId="0" borderId="0" xfId="1" applyNumberFormat="1" applyFont="1" applyFill="1" applyBorder="1" applyAlignment="1">
      <alignment horizontal="center" vertical="center"/>
    </xf>
    <xf numFmtId="0" fontId="15" fillId="0" borderId="0" xfId="1" applyFont="1" applyFill="1" applyBorder="1"/>
    <xf numFmtId="3" fontId="15" fillId="0" borderId="0" xfId="1" applyNumberFormat="1" applyFont="1" applyFill="1" applyBorder="1" applyAlignment="1">
      <alignment horizontal="center" vertical="center"/>
    </xf>
    <xf numFmtId="3" fontId="5" fillId="0" borderId="0" xfId="1" applyNumberFormat="1" applyFill="1" applyBorder="1"/>
    <xf numFmtId="49" fontId="9" fillId="0" borderId="0" xfId="1" applyNumberFormat="1" applyFont="1" applyFill="1" applyBorder="1" applyAlignment="1">
      <alignment horizontal="center" vertical="center"/>
    </xf>
    <xf numFmtId="49" fontId="9" fillId="0" borderId="0" xfId="1" applyNumberFormat="1" applyFont="1" applyFill="1" applyBorder="1" applyAlignment="1">
      <alignment horizontal="left" vertical="top"/>
    </xf>
    <xf numFmtId="0" fontId="17" fillId="4" borderId="2" xfId="3" applyFont="1" applyFill="1" applyBorder="1" applyAlignment="1">
      <alignment horizontal="center" vertical="center" wrapText="1"/>
    </xf>
    <xf numFmtId="0" fontId="18" fillId="3" borderId="1" xfId="3" applyFont="1" applyFill="1" applyBorder="1"/>
    <xf numFmtId="3" fontId="18" fillId="3" borderId="1" xfId="3" applyNumberFormat="1" applyFont="1" applyFill="1" applyBorder="1"/>
    <xf numFmtId="0" fontId="3" fillId="0" borderId="0" xfId="0" applyFont="1" applyAlignment="1">
      <alignment horizontal="center" vertical="center"/>
    </xf>
    <xf numFmtId="3" fontId="14" fillId="2" borderId="1" xfId="0" applyNumberFormat="1" applyFont="1" applyFill="1" applyBorder="1"/>
    <xf numFmtId="0" fontId="14" fillId="2" borderId="1" xfId="0" applyFont="1" applyFill="1" applyBorder="1" applyAlignment="1">
      <alignment horizontal="center"/>
    </xf>
    <xf numFmtId="0" fontId="14" fillId="2" borderId="1" xfId="0" applyFont="1" applyFill="1" applyBorder="1" applyAlignment="1">
      <alignment horizontal="center" vertical="center"/>
    </xf>
    <xf numFmtId="3" fontId="14" fillId="2" borderId="1" xfId="0" applyNumberFormat="1" applyFont="1" applyFill="1" applyBorder="1" applyAlignment="1">
      <alignment vertical="center"/>
    </xf>
    <xf numFmtId="0" fontId="18" fillId="3" borderId="1" xfId="3" applyFont="1" applyFill="1" applyBorder="1" applyAlignment="1">
      <alignment horizontal="center" vertical="center"/>
    </xf>
    <xf numFmtId="3" fontId="18" fillId="3" borderId="1" xfId="3" applyNumberFormat="1" applyFont="1" applyFill="1" applyBorder="1" applyAlignment="1">
      <alignment vertical="center"/>
    </xf>
    <xf numFmtId="0" fontId="18" fillId="3" borderId="1" xfId="3" applyFont="1" applyFill="1" applyBorder="1" applyAlignment="1">
      <alignment vertical="center"/>
    </xf>
    <xf numFmtId="0" fontId="0" fillId="0" borderId="0" xfId="0" applyAlignment="1">
      <alignment vertical="center"/>
    </xf>
    <xf numFmtId="3" fontId="14" fillId="2" borderId="1" xfId="0" applyNumberFormat="1" applyFont="1" applyFill="1" applyBorder="1" applyAlignment="1">
      <alignment horizontal="right" vertical="center"/>
    </xf>
    <xf numFmtId="3" fontId="14" fillId="2" borderId="4" xfId="0" applyNumberFormat="1" applyFont="1" applyFill="1" applyBorder="1" applyAlignment="1">
      <alignment horizontal="right" vertical="center"/>
    </xf>
    <xf numFmtId="3" fontId="18" fillId="3" borderId="1" xfId="3" applyNumberFormat="1" applyFont="1" applyFill="1" applyBorder="1" applyAlignment="1">
      <alignment horizontal="right" vertical="center"/>
    </xf>
    <xf numFmtId="3" fontId="18" fillId="3" borderId="3" xfId="3" applyNumberFormat="1" applyFont="1" applyFill="1" applyBorder="1" applyAlignment="1">
      <alignment horizontal="right" vertical="center"/>
    </xf>
    <xf numFmtId="3" fontId="18" fillId="3" borderId="2" xfId="3" applyNumberFormat="1" applyFont="1" applyFill="1" applyBorder="1" applyAlignment="1">
      <alignment horizontal="right" vertical="center"/>
    </xf>
    <xf numFmtId="0" fontId="6" fillId="0" borderId="0" xfId="2"/>
    <xf numFmtId="0" fontId="7" fillId="0" borderId="0" xfId="1" applyFont="1" applyFill="1" applyBorder="1" applyAlignment="1">
      <alignment horizontal="center" vertical="center"/>
    </xf>
    <xf numFmtId="0" fontId="7" fillId="0" borderId="0" xfId="1" applyFont="1" applyFill="1" applyBorder="1" applyAlignment="1">
      <alignment horizontal="center" vertical="center" wrapText="1"/>
    </xf>
    <xf numFmtId="0" fontId="8" fillId="0" borderId="0" xfId="1" applyFont="1" applyFill="1" applyBorder="1" applyAlignment="1">
      <alignment horizontal="center" vertical="center"/>
    </xf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16" fillId="0" borderId="5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 wrapText="1"/>
    </xf>
    <xf numFmtId="0" fontId="21" fillId="0" borderId="0" xfId="0" applyFont="1" applyAlignment="1">
      <alignment horizontal="center" vertical="center" wrapText="1"/>
    </xf>
  </cellXfs>
  <cellStyles count="4">
    <cellStyle name="Default" xfId="3" xr:uid="{038BE5A0-B797-4779-A13A-7F278BCE346B}"/>
    <cellStyle name="Default 2" xfId="1" xr:uid="{0DBFF18C-C1A5-4B2D-9CE6-666FBA23DFE6}"/>
    <cellStyle name="Normal" xfId="0" builtinId="0"/>
    <cellStyle name="Normal 2" xfId="2" xr:uid="{DE939D73-F332-4B77-A49C-C1AD1958F385}"/>
  </cellStyles>
  <dxfs count="0"/>
  <tableStyles count="0" defaultTableStyle="TableStyleMedium9"/>
  <colors>
    <mruColors>
      <color rgb="FF17375E"/>
      <color rgb="FF0E284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102672</xdr:colOff>
      <xdr:row>0</xdr:row>
      <xdr:rowOff>0</xdr:rowOff>
    </xdr:from>
    <xdr:to>
      <xdr:col>13</xdr:col>
      <xdr:colOff>46183</xdr:colOff>
      <xdr:row>42</xdr:row>
      <xdr:rowOff>41441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AE04C1C-E01A-414D-A71E-F6AC576A44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672" y="0"/>
          <a:ext cx="11962329" cy="7799986"/>
        </a:xfrm>
        <a:prstGeom prst="rect">
          <a:avLst/>
        </a:prstGeom>
      </xdr:spPr>
    </xdr:pic>
    <xdr:clientData/>
  </xdr:twoCellAnchor>
  <xdr:twoCellAnchor>
    <xdr:from>
      <xdr:col>1</xdr:col>
      <xdr:colOff>1867476</xdr:colOff>
      <xdr:row>18</xdr:row>
      <xdr:rowOff>47625</xdr:rowOff>
    </xdr:from>
    <xdr:to>
      <xdr:col>11</xdr:col>
      <xdr:colOff>116897</xdr:colOff>
      <xdr:row>27</xdr:row>
      <xdr:rowOff>43848</xdr:rowOff>
    </xdr:to>
    <xdr:sp macro="" textlink="">
      <xdr:nvSpPr>
        <xdr:cNvPr id="5" name="Google Shape;186;p26">
          <a:extLst>
            <a:ext uri="{FF2B5EF4-FFF2-40B4-BE49-F238E27FC236}">
              <a16:creationId xmlns:a16="http://schemas.microsoft.com/office/drawing/2014/main" id="{4948D8C8-1A86-48ED-97E8-7340F1B7CDEB}"/>
            </a:ext>
          </a:extLst>
        </xdr:cNvPr>
        <xdr:cNvSpPr txBox="1">
          <a:spLocks noGrp="1"/>
        </xdr:cNvSpPr>
      </xdr:nvSpPr>
      <xdr:spPr>
        <a:xfrm>
          <a:off x="1978601" y="3984625"/>
          <a:ext cx="8377671" cy="1361473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b" anchorCtr="0">
          <a:noAutofit/>
        </a:bodyPr>
        <a:lstStyle>
          <a:defPPr marR="0" lvl="0" algn="l" rtl="0">
            <a:lnSpc>
              <a:spcPct val="100000"/>
            </a:lnSpc>
            <a:spcBef>
              <a:spcPts val="0"/>
            </a:spcBef>
            <a:spcAft>
              <a:spcPts val="0"/>
            </a:spcAft>
          </a:defPPr>
          <a:lvl1pPr marR="0" lvl="0" algn="ctr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lt1"/>
            </a:buClr>
            <a:buSzPts val="5200"/>
            <a:buFont typeface="Lexend Exa Black"/>
            <a:buNone/>
            <a:defRPr sz="4500" b="1" i="0" u="none" strike="noStrike" cap="none">
              <a:solidFill>
                <a:schemeClr val="lt1"/>
              </a:solidFill>
              <a:latin typeface="Lexend Exa"/>
              <a:ea typeface="Lexend Exa"/>
              <a:cs typeface="Lexend Exa"/>
              <a:sym typeface="Lexend Exa"/>
            </a:defRPr>
          </a:lvl1pPr>
          <a:lvl2pPr marR="0" lvl="1" algn="ctr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lt1"/>
            </a:buClr>
            <a:buSzPts val="5200"/>
            <a:buFont typeface="Lexend Exa Black"/>
            <a:buNone/>
            <a:defRPr sz="5200" b="0" i="0" u="none" strike="noStrike" cap="none">
              <a:solidFill>
                <a:schemeClr val="lt1"/>
              </a:solidFill>
              <a:latin typeface="Lexend Exa Black"/>
              <a:ea typeface="Lexend Exa Black"/>
              <a:cs typeface="Lexend Exa Black"/>
              <a:sym typeface="Lexend Exa Black"/>
            </a:defRPr>
          </a:lvl2pPr>
          <a:lvl3pPr marR="0" lvl="2" algn="ctr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lt1"/>
            </a:buClr>
            <a:buSzPts val="5200"/>
            <a:buFont typeface="Lexend Exa Black"/>
            <a:buNone/>
            <a:defRPr sz="5200" b="0" i="0" u="none" strike="noStrike" cap="none">
              <a:solidFill>
                <a:schemeClr val="lt1"/>
              </a:solidFill>
              <a:latin typeface="Lexend Exa Black"/>
              <a:ea typeface="Lexend Exa Black"/>
              <a:cs typeface="Lexend Exa Black"/>
              <a:sym typeface="Lexend Exa Black"/>
            </a:defRPr>
          </a:lvl3pPr>
          <a:lvl4pPr marR="0" lvl="3" algn="ctr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lt1"/>
            </a:buClr>
            <a:buSzPts val="5200"/>
            <a:buFont typeface="Lexend Exa Black"/>
            <a:buNone/>
            <a:defRPr sz="5200" b="0" i="0" u="none" strike="noStrike" cap="none">
              <a:solidFill>
                <a:schemeClr val="lt1"/>
              </a:solidFill>
              <a:latin typeface="Lexend Exa Black"/>
              <a:ea typeface="Lexend Exa Black"/>
              <a:cs typeface="Lexend Exa Black"/>
              <a:sym typeface="Lexend Exa Black"/>
            </a:defRPr>
          </a:lvl4pPr>
          <a:lvl5pPr marR="0" lvl="4" algn="ctr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lt1"/>
            </a:buClr>
            <a:buSzPts val="5200"/>
            <a:buFont typeface="Lexend Exa Black"/>
            <a:buNone/>
            <a:defRPr sz="5200" b="0" i="0" u="none" strike="noStrike" cap="none">
              <a:solidFill>
                <a:schemeClr val="lt1"/>
              </a:solidFill>
              <a:latin typeface="Lexend Exa Black"/>
              <a:ea typeface="Lexend Exa Black"/>
              <a:cs typeface="Lexend Exa Black"/>
              <a:sym typeface="Lexend Exa Black"/>
            </a:defRPr>
          </a:lvl5pPr>
          <a:lvl6pPr marR="0" lvl="5" algn="ctr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lt1"/>
            </a:buClr>
            <a:buSzPts val="5200"/>
            <a:buFont typeface="Lexend Exa Black"/>
            <a:buNone/>
            <a:defRPr sz="5200" b="0" i="0" u="none" strike="noStrike" cap="none">
              <a:solidFill>
                <a:schemeClr val="lt1"/>
              </a:solidFill>
              <a:latin typeface="Lexend Exa Black"/>
              <a:ea typeface="Lexend Exa Black"/>
              <a:cs typeface="Lexend Exa Black"/>
              <a:sym typeface="Lexend Exa Black"/>
            </a:defRPr>
          </a:lvl6pPr>
          <a:lvl7pPr marR="0" lvl="6" algn="ctr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lt1"/>
            </a:buClr>
            <a:buSzPts val="5200"/>
            <a:buFont typeface="Lexend Exa Black"/>
            <a:buNone/>
            <a:defRPr sz="5200" b="0" i="0" u="none" strike="noStrike" cap="none">
              <a:solidFill>
                <a:schemeClr val="lt1"/>
              </a:solidFill>
              <a:latin typeface="Lexend Exa Black"/>
              <a:ea typeface="Lexend Exa Black"/>
              <a:cs typeface="Lexend Exa Black"/>
              <a:sym typeface="Lexend Exa Black"/>
            </a:defRPr>
          </a:lvl7pPr>
          <a:lvl8pPr marR="0" lvl="7" algn="ctr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lt1"/>
            </a:buClr>
            <a:buSzPts val="5200"/>
            <a:buFont typeface="Lexend Exa Black"/>
            <a:buNone/>
            <a:defRPr sz="5200" b="0" i="0" u="none" strike="noStrike" cap="none">
              <a:solidFill>
                <a:schemeClr val="lt1"/>
              </a:solidFill>
              <a:latin typeface="Lexend Exa Black"/>
              <a:ea typeface="Lexend Exa Black"/>
              <a:cs typeface="Lexend Exa Black"/>
              <a:sym typeface="Lexend Exa Black"/>
            </a:defRPr>
          </a:lvl8pPr>
          <a:lvl9pPr marR="0" lvl="8" algn="ctr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lt1"/>
            </a:buClr>
            <a:buSzPts val="5200"/>
            <a:buFont typeface="Lexend Exa Black"/>
            <a:buNone/>
            <a:defRPr sz="5200" b="0" i="0" u="none" strike="noStrike" cap="none">
              <a:solidFill>
                <a:schemeClr val="lt1"/>
              </a:solidFill>
              <a:latin typeface="Lexend Exa Black"/>
              <a:ea typeface="Lexend Exa Black"/>
              <a:cs typeface="Lexend Exa Black"/>
              <a:sym typeface="Lexend Exa Black"/>
            </a:defRPr>
          </a:lvl9pPr>
        </a:lstStyle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s-BO" sz="3600">
              <a:solidFill>
                <a:srgbClr val="0E2841"/>
              </a:solidFill>
              <a:latin typeface="Arial" panose="020B0604020202020204" pitchFamily="34" charset="0"/>
              <a:cs typeface="Arial" panose="020B0604020202020204" pitchFamily="34" charset="0"/>
            </a:rPr>
            <a:t>MONTOS DESEMBOLSADOS DE PENSIONES POR JUBILACIÓN SSO Y SIP, PAGO CCM, PENSIÓN MÍNIMA Y PENSIÓN SOLIDARIA DE VEJEZ </a:t>
          </a:r>
        </a:p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s-BO" sz="3600">
              <a:solidFill>
                <a:srgbClr val="0E2841"/>
              </a:solidFill>
              <a:latin typeface="Arial" panose="020B0604020202020204" pitchFamily="34" charset="0"/>
              <a:cs typeface="Arial" panose="020B0604020202020204" pitchFamily="34" charset="0"/>
            </a:rPr>
            <a:t>DISTRIBUCIÓN POR RANGOS DE PENSIÓN</a:t>
          </a:r>
          <a:endParaRPr sz="3600">
            <a:solidFill>
              <a:srgbClr val="0E284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381000</xdr:colOff>
      <xdr:row>2</xdr:row>
      <xdr:rowOff>15876</xdr:rowOff>
    </xdr:from>
    <xdr:to>
      <xdr:col>6</xdr:col>
      <xdr:colOff>730250</xdr:colOff>
      <xdr:row>8</xdr:row>
      <xdr:rowOff>10200</xdr:rowOff>
    </xdr:to>
    <xdr:grpSp>
      <xdr:nvGrpSpPr>
        <xdr:cNvPr id="8" name="Grupo 7">
          <a:extLst>
            <a:ext uri="{FF2B5EF4-FFF2-40B4-BE49-F238E27FC236}">
              <a16:creationId xmlns:a16="http://schemas.microsoft.com/office/drawing/2014/main" id="{2F63A52C-E165-C387-FE53-870BF9C1D25E}"/>
            </a:ext>
          </a:extLst>
        </xdr:cNvPr>
        <xdr:cNvGrpSpPr/>
      </xdr:nvGrpSpPr>
      <xdr:grpSpPr>
        <a:xfrm>
          <a:off x="493059" y="307229"/>
          <a:ext cx="5963397" cy="1361442"/>
          <a:chOff x="1349375" y="174625"/>
          <a:chExt cx="6504998" cy="1485611"/>
        </a:xfrm>
      </xdr:grpSpPr>
      <xdr:sp macro="" textlink="">
        <xdr:nvSpPr>
          <xdr:cNvPr id="6" name="Diagrama de flujo: proceso alternativo 5">
            <a:extLst>
              <a:ext uri="{FF2B5EF4-FFF2-40B4-BE49-F238E27FC236}">
                <a16:creationId xmlns:a16="http://schemas.microsoft.com/office/drawing/2014/main" id="{B293991B-A63D-4A29-8599-E0A12CDAB79B}"/>
              </a:ext>
            </a:extLst>
          </xdr:cNvPr>
          <xdr:cNvSpPr/>
        </xdr:nvSpPr>
        <xdr:spPr>
          <a:xfrm>
            <a:off x="1349375" y="174625"/>
            <a:ext cx="6504998" cy="1485611"/>
          </a:xfrm>
          <a:prstGeom prst="flowChartAlternateProcess">
            <a:avLst/>
          </a:prstGeom>
          <a:solidFill>
            <a:schemeClr val="bg2"/>
          </a:solidFill>
          <a:ln>
            <a:solidFill>
              <a:schemeClr val="bg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BO" sz="1100"/>
          </a:p>
        </xdr:txBody>
      </xdr:sp>
      <xdr:pic>
        <xdr:nvPicPr>
          <xdr:cNvPr id="7" name="Imagen 6">
            <a:extLst>
              <a:ext uri="{FF2B5EF4-FFF2-40B4-BE49-F238E27FC236}">
                <a16:creationId xmlns:a16="http://schemas.microsoft.com/office/drawing/2014/main" id="{F1CAC03B-94B6-4BD1-A658-9883F331700E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1466944" y="333382"/>
            <a:ext cx="6276701" cy="1170991"/>
          </a:xfrm>
          <a:prstGeom prst="rect">
            <a:avLst/>
          </a:prstGeom>
        </xdr:spPr>
      </xdr:pic>
    </xdr:grp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542192</xdr:colOff>
      <xdr:row>2</xdr:row>
      <xdr:rowOff>24073</xdr:rowOff>
    </xdr:from>
    <xdr:ext cx="1276350" cy="438150"/>
    <xdr:pic>
      <xdr:nvPicPr>
        <xdr:cNvPr id="3" name="APS logo" descr="APS logo">
          <a:extLst>
            <a:ext uri="{FF2B5EF4-FFF2-40B4-BE49-F238E27FC236}">
              <a16:creationId xmlns:a16="http://schemas.microsoft.com/office/drawing/2014/main" id="{F3BC36ED-2E90-418E-96F2-15879A874E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13942" y="317150"/>
          <a:ext cx="1276350" cy="438150"/>
        </a:xfrm>
        <a:prstGeom prst="rect">
          <a:avLst/>
        </a:prstGeom>
      </xdr:spPr>
    </xdr:pic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542192</xdr:colOff>
      <xdr:row>2</xdr:row>
      <xdr:rowOff>24073</xdr:rowOff>
    </xdr:from>
    <xdr:ext cx="1276350" cy="438150"/>
    <xdr:pic>
      <xdr:nvPicPr>
        <xdr:cNvPr id="3" name="APS logo" descr="APS logo">
          <a:extLst>
            <a:ext uri="{FF2B5EF4-FFF2-40B4-BE49-F238E27FC236}">
              <a16:creationId xmlns:a16="http://schemas.microsoft.com/office/drawing/2014/main" id="{BC5D54A7-F620-46BA-961E-FA9ECC638C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13942" y="309823"/>
          <a:ext cx="1276350" cy="438150"/>
        </a:xfrm>
        <a:prstGeom prst="rect">
          <a:avLst/>
        </a:prstGeom>
      </xdr:spPr>
    </xdr:pic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542192</xdr:colOff>
      <xdr:row>2</xdr:row>
      <xdr:rowOff>24073</xdr:rowOff>
    </xdr:from>
    <xdr:ext cx="1276350" cy="438150"/>
    <xdr:pic>
      <xdr:nvPicPr>
        <xdr:cNvPr id="3" name="APS logo" descr="APS logo">
          <a:extLst>
            <a:ext uri="{FF2B5EF4-FFF2-40B4-BE49-F238E27FC236}">
              <a16:creationId xmlns:a16="http://schemas.microsoft.com/office/drawing/2014/main" id="{98047F42-4445-4999-9FC7-AC452618FC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13942" y="309823"/>
          <a:ext cx="1276350" cy="438150"/>
        </a:xfrm>
        <a:prstGeom prst="rect">
          <a:avLst/>
        </a:prstGeom>
      </xdr:spPr>
    </xdr:pic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1077058</xdr:colOff>
      <xdr:row>2</xdr:row>
      <xdr:rowOff>7327</xdr:rowOff>
    </xdr:from>
    <xdr:ext cx="1276350" cy="438150"/>
    <xdr:pic>
      <xdr:nvPicPr>
        <xdr:cNvPr id="5" name="APS logo" descr="APS logo">
          <a:extLst>
            <a:ext uri="{FF2B5EF4-FFF2-40B4-BE49-F238E27FC236}">
              <a16:creationId xmlns:a16="http://schemas.microsoft.com/office/drawing/2014/main" id="{BDC0FE31-C82B-4C1A-9A7B-C83FB0103A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05808" y="300404"/>
          <a:ext cx="1276350" cy="438150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542192</xdr:colOff>
      <xdr:row>2</xdr:row>
      <xdr:rowOff>21981</xdr:rowOff>
    </xdr:from>
    <xdr:ext cx="1276350" cy="438150"/>
    <xdr:pic>
      <xdr:nvPicPr>
        <xdr:cNvPr id="3" name="APS logo" descr="APS logo">
          <a:extLst>
            <a:ext uri="{FF2B5EF4-FFF2-40B4-BE49-F238E27FC236}">
              <a16:creationId xmlns:a16="http://schemas.microsoft.com/office/drawing/2014/main" id="{FA9EAA8E-7194-4DF2-9C12-0F6DB2F38D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13942" y="315058"/>
          <a:ext cx="1276350" cy="438150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542192</xdr:colOff>
      <xdr:row>2</xdr:row>
      <xdr:rowOff>21981</xdr:rowOff>
    </xdr:from>
    <xdr:ext cx="1276350" cy="438150"/>
    <xdr:pic>
      <xdr:nvPicPr>
        <xdr:cNvPr id="3" name="APS logo" descr="APS logo">
          <a:extLst>
            <a:ext uri="{FF2B5EF4-FFF2-40B4-BE49-F238E27FC236}">
              <a16:creationId xmlns:a16="http://schemas.microsoft.com/office/drawing/2014/main" id="{F8B8F23B-6121-462C-9A0A-B561622AC8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13942" y="307731"/>
          <a:ext cx="1276350" cy="438150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542192</xdr:colOff>
      <xdr:row>2</xdr:row>
      <xdr:rowOff>21981</xdr:rowOff>
    </xdr:from>
    <xdr:ext cx="1276350" cy="438150"/>
    <xdr:pic>
      <xdr:nvPicPr>
        <xdr:cNvPr id="3" name="APS logo" descr="APS logo">
          <a:extLst>
            <a:ext uri="{FF2B5EF4-FFF2-40B4-BE49-F238E27FC236}">
              <a16:creationId xmlns:a16="http://schemas.microsoft.com/office/drawing/2014/main" id="{35293680-8906-481D-9DE9-55F4FD1597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13942" y="307731"/>
          <a:ext cx="1276350" cy="438150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542192</xdr:colOff>
      <xdr:row>2</xdr:row>
      <xdr:rowOff>21981</xdr:rowOff>
    </xdr:from>
    <xdr:ext cx="1276350" cy="438150"/>
    <xdr:pic>
      <xdr:nvPicPr>
        <xdr:cNvPr id="3" name="APS logo" descr="APS logo">
          <a:extLst>
            <a:ext uri="{FF2B5EF4-FFF2-40B4-BE49-F238E27FC236}">
              <a16:creationId xmlns:a16="http://schemas.microsoft.com/office/drawing/2014/main" id="{7B94B89C-F59D-4450-8FA3-60AE2ED9B9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13942" y="307731"/>
          <a:ext cx="1276350" cy="438150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542192</xdr:colOff>
      <xdr:row>2</xdr:row>
      <xdr:rowOff>23027</xdr:rowOff>
    </xdr:from>
    <xdr:ext cx="1276350" cy="438150"/>
    <xdr:pic>
      <xdr:nvPicPr>
        <xdr:cNvPr id="3" name="APS logo" descr="APS logo">
          <a:extLst>
            <a:ext uri="{FF2B5EF4-FFF2-40B4-BE49-F238E27FC236}">
              <a16:creationId xmlns:a16="http://schemas.microsoft.com/office/drawing/2014/main" id="{BFC7C024-6842-494A-B6A4-5BD92D20BB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13942" y="316104"/>
          <a:ext cx="1276350" cy="438150"/>
        </a:xfrm>
        <a:prstGeom prst="rect">
          <a:avLst/>
        </a:prstGeom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542192</xdr:colOff>
      <xdr:row>2</xdr:row>
      <xdr:rowOff>23027</xdr:rowOff>
    </xdr:from>
    <xdr:ext cx="1276350" cy="438150"/>
    <xdr:pic>
      <xdr:nvPicPr>
        <xdr:cNvPr id="3" name="APS logo" descr="APS logo">
          <a:extLst>
            <a:ext uri="{FF2B5EF4-FFF2-40B4-BE49-F238E27FC236}">
              <a16:creationId xmlns:a16="http://schemas.microsoft.com/office/drawing/2014/main" id="{CE433C29-F2D1-440E-ADD3-37FAADF924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13942" y="308777"/>
          <a:ext cx="1276350" cy="438150"/>
        </a:xfrm>
        <a:prstGeom prst="rect">
          <a:avLst/>
        </a:prstGeom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542192</xdr:colOff>
      <xdr:row>2</xdr:row>
      <xdr:rowOff>23550</xdr:rowOff>
    </xdr:from>
    <xdr:ext cx="1276350" cy="438150"/>
    <xdr:pic>
      <xdr:nvPicPr>
        <xdr:cNvPr id="3" name="APS logo" descr="APS logo">
          <a:extLst>
            <a:ext uri="{FF2B5EF4-FFF2-40B4-BE49-F238E27FC236}">
              <a16:creationId xmlns:a16="http://schemas.microsoft.com/office/drawing/2014/main" id="{34A6D346-C164-43F8-90DF-C52897CB1F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13942" y="316627"/>
          <a:ext cx="1276350" cy="438150"/>
        </a:xfrm>
        <a:prstGeom prst="rect">
          <a:avLst/>
        </a:prstGeom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542192</xdr:colOff>
      <xdr:row>2</xdr:row>
      <xdr:rowOff>24073</xdr:rowOff>
    </xdr:from>
    <xdr:ext cx="1276350" cy="438150"/>
    <xdr:pic>
      <xdr:nvPicPr>
        <xdr:cNvPr id="3" name="APS logo" descr="APS logo">
          <a:extLst>
            <a:ext uri="{FF2B5EF4-FFF2-40B4-BE49-F238E27FC236}">
              <a16:creationId xmlns:a16="http://schemas.microsoft.com/office/drawing/2014/main" id="{23F419C4-C18D-407F-9FA5-1E0418EAC5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13942" y="317150"/>
          <a:ext cx="1276350" cy="43815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FD1441-E987-43BC-B5B3-64E110A9AB58}">
  <dimension ref="A1:N23"/>
  <sheetViews>
    <sheetView showGridLines="0" zoomScale="85" zoomScaleNormal="85" zoomScaleSheetLayoutView="55" workbookViewId="0">
      <selection activeCell="C33" activeCellId="1" sqref="J19 C33"/>
    </sheetView>
  </sheetViews>
  <sheetFormatPr baseColWidth="10" defaultColWidth="9.1640625" defaultRowHeight="11.25"/>
  <cols>
    <col min="1" max="1" width="2" style="4" customWidth="1"/>
    <col min="2" max="2" width="34.6640625" style="4" customWidth="1"/>
    <col min="3" max="12" width="15.83203125" style="4" customWidth="1"/>
    <col min="13" max="13" width="16.1640625" style="4" customWidth="1"/>
    <col min="14" max="14" width="9.1640625" style="4" customWidth="1"/>
    <col min="15" max="16384" width="9.1640625" style="4"/>
  </cols>
  <sheetData>
    <row r="1" spans="1:14">
      <c r="F1" s="36"/>
    </row>
    <row r="2" spans="1:14">
      <c r="F2" s="36"/>
    </row>
    <row r="3" spans="1:14">
      <c r="F3" s="36"/>
    </row>
    <row r="6" spans="1:14" ht="18.75"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</row>
    <row r="7" spans="1:14" ht="39.75" customHeight="1">
      <c r="B7" s="38"/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</row>
    <row r="8" spans="1:14" ht="15">
      <c r="B8" s="39"/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</row>
    <row r="9" spans="1:14" ht="12">
      <c r="B9" s="18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</row>
    <row r="10" spans="1:14" s="7" customFormat="1" ht="42.75" customHeight="1">
      <c r="A10" s="6"/>
      <c r="B10" s="19"/>
      <c r="C10" s="19"/>
      <c r="D10" s="19"/>
      <c r="E10" s="19"/>
      <c r="F10" s="19"/>
      <c r="G10" s="19"/>
      <c r="H10" s="6"/>
      <c r="I10" s="6"/>
      <c r="J10" s="6"/>
      <c r="K10" s="6"/>
      <c r="L10" s="6"/>
      <c r="M10" s="6"/>
    </row>
    <row r="11" spans="1:14" s="7" customFormat="1" ht="15">
      <c r="A11" s="8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10"/>
    </row>
    <row r="12" spans="1:14" s="5" customFormat="1" ht="24" customHeight="1">
      <c r="A12" s="7"/>
      <c r="B12" s="11"/>
      <c r="C12" s="12"/>
      <c r="D12" s="12"/>
      <c r="E12" s="12"/>
      <c r="F12" s="13"/>
      <c r="G12" s="13"/>
      <c r="H12" s="13"/>
      <c r="I12" s="13"/>
      <c r="J12" s="13"/>
      <c r="K12" s="13"/>
      <c r="L12" s="13"/>
      <c r="M12" s="13"/>
      <c r="N12" s="7"/>
    </row>
    <row r="13" spans="1:14" s="5" customFormat="1" ht="24" customHeight="1">
      <c r="A13" s="7"/>
      <c r="B13" s="11"/>
      <c r="C13" s="12"/>
      <c r="D13" s="12"/>
      <c r="E13" s="12"/>
      <c r="F13" s="13"/>
      <c r="G13" s="13"/>
      <c r="H13" s="13"/>
      <c r="I13" s="13"/>
      <c r="J13" s="13"/>
      <c r="K13" s="13"/>
      <c r="L13" s="13"/>
      <c r="M13" s="13"/>
      <c r="N13" s="7"/>
    </row>
    <row r="14" spans="1:14" s="5" customFormat="1" ht="28.5" customHeight="1">
      <c r="A14" s="7"/>
      <c r="B14" s="11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7"/>
    </row>
    <row r="15" spans="1:14" s="5" customFormat="1" ht="24" customHeight="1">
      <c r="A15" s="7"/>
      <c r="B15" s="11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7"/>
    </row>
    <row r="16" spans="1:14" s="5" customFormat="1" ht="15">
      <c r="A16" s="7"/>
      <c r="B16" s="14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7"/>
    </row>
    <row r="17" spans="1:14" s="5" customFormat="1" ht="12.75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16"/>
      <c r="M17" s="16"/>
      <c r="N17" s="7"/>
    </row>
    <row r="18" spans="1:14" s="5" customFormat="1" ht="12.7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</row>
    <row r="19" spans="1:14" s="5" customFormat="1" ht="12.75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</row>
    <row r="20" spans="1:14" s="5" customFormat="1" ht="12.75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</row>
    <row r="21" spans="1:14" s="5" customFormat="1" ht="12.75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</row>
    <row r="22" spans="1:14" s="5" customFormat="1" ht="15">
      <c r="A22" s="4"/>
      <c r="B22" s="20"/>
      <c r="C22" s="20"/>
      <c r="D22" s="20"/>
      <c r="E22" s="20"/>
      <c r="F22" s="20"/>
      <c r="G22" s="20"/>
      <c r="H22" s="4"/>
      <c r="I22" s="4"/>
      <c r="J22" s="4"/>
      <c r="K22" s="4"/>
      <c r="L22" s="4"/>
      <c r="M22" s="4"/>
      <c r="N22" s="4"/>
    </row>
    <row r="23" spans="1:14" s="5" customFormat="1" ht="12.75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</row>
  </sheetData>
  <mergeCells count="4">
    <mergeCell ref="F1:F3"/>
    <mergeCell ref="B6:M6"/>
    <mergeCell ref="B7:M7"/>
    <mergeCell ref="B8:M8"/>
  </mergeCells>
  <printOptions horizontalCentered="1" verticalCentered="1"/>
  <pageMargins left="0.47244094488188981" right="0.51181102362204722" top="1.1417322834645669" bottom="1.1417322834645669" header="0.74803149606299213" footer="0.74803149606299213"/>
  <pageSetup paperSize="186" scale="75" fitToWidth="0" fitToHeight="0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D09143-FF89-4A12-8F3D-4E2F34623C6D}">
  <sheetPr>
    <pageSetUpPr fitToPage="1"/>
  </sheetPr>
  <dimension ref="B1:G25"/>
  <sheetViews>
    <sheetView showGridLines="0" zoomScale="130" zoomScaleNormal="130" zoomScaleSheetLayoutView="55" workbookViewId="0">
      <selection activeCell="B25" sqref="B25:G25"/>
    </sheetView>
  </sheetViews>
  <sheetFormatPr baseColWidth="10" defaultColWidth="9.33203125" defaultRowHeight="11.25"/>
  <cols>
    <col min="1" max="1" width="5" customWidth="1"/>
    <col min="2" max="7" width="20" customWidth="1"/>
  </cols>
  <sheetData>
    <row r="1" spans="2:7">
      <c r="D1" s="40"/>
      <c r="E1" s="40"/>
    </row>
    <row r="2" spans="2:7">
      <c r="D2" s="40"/>
      <c r="E2" s="40"/>
    </row>
    <row r="3" spans="2:7">
      <c r="D3" s="40"/>
      <c r="E3" s="40"/>
    </row>
    <row r="4" spans="2:7">
      <c r="D4" s="40"/>
      <c r="E4" s="40"/>
    </row>
    <row r="7" spans="2:7" ht="40.5" customHeight="1">
      <c r="B7" s="44" t="s">
        <v>29</v>
      </c>
      <c r="C7" s="45"/>
      <c r="D7" s="45"/>
      <c r="E7" s="45"/>
      <c r="F7" s="45"/>
      <c r="G7" s="45"/>
    </row>
    <row r="8" spans="2:7" ht="18" customHeight="1">
      <c r="B8" s="52" t="s">
        <v>24</v>
      </c>
      <c r="C8" s="52"/>
      <c r="D8" s="52"/>
      <c r="E8" s="52"/>
      <c r="F8" s="52"/>
      <c r="G8" s="52"/>
    </row>
    <row r="9" spans="2:7" ht="12" customHeight="1">
      <c r="B9" s="50" t="s">
        <v>20</v>
      </c>
      <c r="C9" s="52"/>
      <c r="D9" s="52"/>
      <c r="E9" s="52"/>
      <c r="F9" s="52"/>
      <c r="G9" s="52"/>
    </row>
    <row r="10" spans="2:7" ht="12">
      <c r="B10" s="50" t="s">
        <v>25</v>
      </c>
      <c r="C10" s="51"/>
      <c r="D10" s="51"/>
      <c r="E10" s="51"/>
      <c r="F10" s="51"/>
      <c r="G10" s="51"/>
    </row>
    <row r="11" spans="2:7" ht="15" customHeight="1">
      <c r="B11" s="22"/>
      <c r="C11" s="22"/>
      <c r="D11" s="22"/>
      <c r="E11" s="22"/>
      <c r="F11" s="22"/>
      <c r="G11" s="22"/>
    </row>
    <row r="12" spans="2:7" ht="57" customHeight="1">
      <c r="B12" s="19" t="s">
        <v>32</v>
      </c>
      <c r="C12" s="19" t="s">
        <v>33</v>
      </c>
      <c r="D12" s="19" t="s">
        <v>34</v>
      </c>
      <c r="E12" s="19" t="s">
        <v>35</v>
      </c>
      <c r="F12" s="19" t="s">
        <v>36</v>
      </c>
      <c r="G12" s="19" t="s">
        <v>30</v>
      </c>
    </row>
    <row r="13" spans="2:7" ht="15">
      <c r="B13" s="25" t="s">
        <v>0</v>
      </c>
      <c r="C13" s="23">
        <v>40325900.479999997</v>
      </c>
      <c r="D13" s="23">
        <v>37131313.979999997</v>
      </c>
      <c r="E13" s="23">
        <v>246799.45</v>
      </c>
      <c r="F13" s="23">
        <v>117411.58</v>
      </c>
      <c r="G13" s="23">
        <f>SUM(C13:F13)</f>
        <v>77821425.489999995</v>
      </c>
    </row>
    <row r="14" spans="2:7" ht="15">
      <c r="B14" s="25" t="s">
        <v>1</v>
      </c>
      <c r="C14" s="23">
        <v>30392411.300000001</v>
      </c>
      <c r="D14" s="23">
        <v>33976289.340000004</v>
      </c>
      <c r="E14" s="23">
        <v>708769.95</v>
      </c>
      <c r="F14" s="23">
        <v>231065.15</v>
      </c>
      <c r="G14" s="23">
        <f t="shared" ref="G14:G23" si="0">SUM(C14:F14)</f>
        <v>65308535.740000002</v>
      </c>
    </row>
    <row r="15" spans="2:7" ht="15">
      <c r="B15" s="25" t="s">
        <v>2</v>
      </c>
      <c r="C15" s="23">
        <v>39324762.600000001</v>
      </c>
      <c r="D15" s="23">
        <v>44854329.869999997</v>
      </c>
      <c r="E15" s="23">
        <v>738502.88</v>
      </c>
      <c r="F15" s="23">
        <v>306604.3</v>
      </c>
      <c r="G15" s="23">
        <f t="shared" si="0"/>
        <v>85224199.649999991</v>
      </c>
    </row>
    <row r="16" spans="2:7" ht="15">
      <c r="B16" s="25" t="s">
        <v>3</v>
      </c>
      <c r="C16" s="23">
        <v>37435603.710000001</v>
      </c>
      <c r="D16" s="23">
        <v>41984730.020000003</v>
      </c>
      <c r="E16" s="23">
        <v>735155.09</v>
      </c>
      <c r="F16" s="23">
        <v>210463.53</v>
      </c>
      <c r="G16" s="23">
        <f t="shared" si="0"/>
        <v>80365952.350000009</v>
      </c>
    </row>
    <row r="17" spans="2:7" ht="15">
      <c r="B17" s="25" t="s">
        <v>4</v>
      </c>
      <c r="C17" s="23">
        <v>8720555.3900000006</v>
      </c>
      <c r="D17" s="23">
        <v>9223229.9499999993</v>
      </c>
      <c r="E17" s="23">
        <v>680465.75</v>
      </c>
      <c r="F17" s="23">
        <v>265343.62</v>
      </c>
      <c r="G17" s="23">
        <f t="shared" si="0"/>
        <v>18889594.710000001</v>
      </c>
    </row>
    <row r="18" spans="2:7" ht="15">
      <c r="B18" s="25" t="s">
        <v>5</v>
      </c>
      <c r="C18" s="23">
        <v>6404860.5999999996</v>
      </c>
      <c r="D18" s="23">
        <v>7443641.1500000004</v>
      </c>
      <c r="E18" s="23">
        <v>711644.01</v>
      </c>
      <c r="F18" s="23">
        <v>174370.67</v>
      </c>
      <c r="G18" s="23">
        <f t="shared" si="0"/>
        <v>14734516.43</v>
      </c>
    </row>
    <row r="19" spans="2:7" ht="15">
      <c r="B19" s="25" t="s">
        <v>6</v>
      </c>
      <c r="C19" s="23">
        <v>5404251.4000000004</v>
      </c>
      <c r="D19" s="23">
        <v>6462468.6500000004</v>
      </c>
      <c r="E19" s="23">
        <v>703374.35</v>
      </c>
      <c r="F19" s="23">
        <v>87529.26</v>
      </c>
      <c r="G19" s="23">
        <f t="shared" si="0"/>
        <v>12657623.66</v>
      </c>
    </row>
    <row r="20" spans="2:7" ht="15">
      <c r="B20" s="25" t="s">
        <v>7</v>
      </c>
      <c r="C20" s="23">
        <v>7552420.4699999997</v>
      </c>
      <c r="D20" s="23">
        <v>9714977.8499999996</v>
      </c>
      <c r="E20" s="23">
        <v>1284765.3700000001</v>
      </c>
      <c r="F20" s="23">
        <v>84690.34</v>
      </c>
      <c r="G20" s="23">
        <f t="shared" si="0"/>
        <v>18636854.030000001</v>
      </c>
    </row>
    <row r="21" spans="2:7" ht="15">
      <c r="B21" s="25" t="s">
        <v>8</v>
      </c>
      <c r="C21" s="23">
        <v>5288058.1500000004</v>
      </c>
      <c r="D21" s="23">
        <v>5637810.1299999999</v>
      </c>
      <c r="E21" s="23">
        <v>1275083.05</v>
      </c>
      <c r="F21" s="23">
        <v>119556.98</v>
      </c>
      <c r="G21" s="23">
        <f t="shared" si="0"/>
        <v>12320508.310000002</v>
      </c>
    </row>
    <row r="22" spans="2:7" ht="15">
      <c r="B22" s="25" t="s">
        <v>9</v>
      </c>
      <c r="C22" s="23">
        <v>4749419.92</v>
      </c>
      <c r="D22" s="23">
        <v>4239015.78</v>
      </c>
      <c r="E22" s="23">
        <v>860474.27</v>
      </c>
      <c r="F22" s="23">
        <v>42625.34</v>
      </c>
      <c r="G22" s="23">
        <f t="shared" si="0"/>
        <v>9891535.3099999987</v>
      </c>
    </row>
    <row r="23" spans="2:7" ht="15">
      <c r="B23" s="25" t="s">
        <v>10</v>
      </c>
      <c r="C23" s="23">
        <v>17063553.350000001</v>
      </c>
      <c r="D23" s="23">
        <v>15911798.17</v>
      </c>
      <c r="E23" s="23">
        <v>1499399.94</v>
      </c>
      <c r="F23" s="23">
        <v>252130.07</v>
      </c>
      <c r="G23" s="23">
        <f t="shared" si="0"/>
        <v>34726881.530000001</v>
      </c>
    </row>
    <row r="24" spans="2:7" ht="15">
      <c r="B24" s="27" t="s">
        <v>26</v>
      </c>
      <c r="C24" s="21">
        <f>SUM(C13:C23)</f>
        <v>202661797.37</v>
      </c>
      <c r="D24" s="21">
        <f>SUM(D13:D23)</f>
        <v>216579604.88999999</v>
      </c>
      <c r="E24" s="21">
        <f>SUM(E13:E23)</f>
        <v>9444434.1099999994</v>
      </c>
      <c r="F24" s="21">
        <f>SUM(F13:F23)</f>
        <v>1891790.8400000003</v>
      </c>
      <c r="G24" s="21">
        <f>SUM(G13:G23)</f>
        <v>430577627.21000004</v>
      </c>
    </row>
    <row r="25" spans="2:7" ht="20.25" customHeight="1">
      <c r="B25" s="49" t="s">
        <v>27</v>
      </c>
      <c r="C25" s="49"/>
      <c r="D25" s="49"/>
      <c r="E25" s="49"/>
      <c r="F25" s="49"/>
      <c r="G25" s="49"/>
    </row>
  </sheetData>
  <sheetProtection formatCells="0" formatColumns="0" formatRows="0" insertColumns="0" insertRows="0" insertHyperlinks="0" deleteColumns="0" deleteRows="0" sort="0" autoFilter="0" pivotTables="0"/>
  <mergeCells count="6">
    <mergeCell ref="D1:E4"/>
    <mergeCell ref="B25:G25"/>
    <mergeCell ref="B7:G7"/>
    <mergeCell ref="B8:G8"/>
    <mergeCell ref="B9:G9"/>
    <mergeCell ref="B10:G10"/>
  </mergeCells>
  <printOptions horizontalCentered="1" verticalCentered="1"/>
  <pageMargins left="0.47244094488188981" right="0.51181102362204722" top="1.1417322834645669" bottom="1.1417322834645669" header="0.74803149606299213" footer="0.74803149606299213"/>
  <pageSetup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14A26A-936C-4A71-B7C8-C82657B15CE8}">
  <sheetPr>
    <pageSetUpPr fitToPage="1"/>
  </sheetPr>
  <dimension ref="B1:G25"/>
  <sheetViews>
    <sheetView showGridLines="0" zoomScale="130" zoomScaleNormal="130" zoomScaleSheetLayoutView="55" workbookViewId="0">
      <selection activeCell="B25" sqref="B25:G25"/>
    </sheetView>
  </sheetViews>
  <sheetFormatPr baseColWidth="10" defaultColWidth="9.33203125" defaultRowHeight="11.25"/>
  <cols>
    <col min="1" max="1" width="5" customWidth="1"/>
    <col min="2" max="7" width="20" customWidth="1"/>
  </cols>
  <sheetData>
    <row r="1" spans="2:7">
      <c r="D1" s="40"/>
      <c r="E1" s="40"/>
    </row>
    <row r="2" spans="2:7">
      <c r="D2" s="40"/>
      <c r="E2" s="40"/>
    </row>
    <row r="3" spans="2:7">
      <c r="D3" s="40"/>
      <c r="E3" s="40"/>
    </row>
    <row r="4" spans="2:7">
      <c r="D4" s="40"/>
      <c r="E4" s="40"/>
    </row>
    <row r="7" spans="2:7" ht="40.5" customHeight="1">
      <c r="B7" s="44" t="s">
        <v>29</v>
      </c>
      <c r="C7" s="45"/>
      <c r="D7" s="45"/>
      <c r="E7" s="45"/>
      <c r="F7" s="45"/>
      <c r="G7" s="45"/>
    </row>
    <row r="8" spans="2:7" ht="18">
      <c r="B8" s="52" t="s">
        <v>24</v>
      </c>
      <c r="C8" s="52"/>
      <c r="D8" s="52"/>
      <c r="E8" s="52"/>
      <c r="F8" s="52"/>
      <c r="G8" s="52"/>
    </row>
    <row r="9" spans="2:7" ht="12" customHeight="1">
      <c r="B9" s="50" t="s">
        <v>21</v>
      </c>
      <c r="C9" s="52"/>
      <c r="D9" s="52"/>
      <c r="E9" s="52"/>
      <c r="F9" s="52"/>
      <c r="G9" s="52"/>
    </row>
    <row r="10" spans="2:7" ht="12">
      <c r="B10" s="50" t="s">
        <v>25</v>
      </c>
      <c r="C10" s="51"/>
      <c r="D10" s="51"/>
      <c r="E10" s="51"/>
      <c r="F10" s="51"/>
      <c r="G10" s="51"/>
    </row>
    <row r="11" spans="2:7" ht="15" customHeight="1">
      <c r="B11" s="22"/>
      <c r="C11" s="22"/>
      <c r="D11" s="22"/>
      <c r="E11" s="22"/>
      <c r="F11" s="22"/>
      <c r="G11" s="22"/>
    </row>
    <row r="12" spans="2:7" ht="57" customHeight="1">
      <c r="B12" s="19" t="s">
        <v>32</v>
      </c>
      <c r="C12" s="19" t="s">
        <v>33</v>
      </c>
      <c r="D12" s="19" t="s">
        <v>34</v>
      </c>
      <c r="E12" s="19" t="s">
        <v>35</v>
      </c>
      <c r="F12" s="19" t="s">
        <v>36</v>
      </c>
      <c r="G12" s="19" t="s">
        <v>30</v>
      </c>
    </row>
    <row r="13" spans="2:7" ht="15">
      <c r="B13" s="25" t="s">
        <v>0</v>
      </c>
      <c r="C13" s="26">
        <v>45703174.789999999</v>
      </c>
      <c r="D13" s="26">
        <v>42466600.740000002</v>
      </c>
      <c r="E13" s="26">
        <v>250752.94</v>
      </c>
      <c r="F13" s="26">
        <v>117308.17</v>
      </c>
      <c r="G13" s="26">
        <f>SUM(C13:F13)</f>
        <v>88537836.640000001</v>
      </c>
    </row>
    <row r="14" spans="2:7" ht="15">
      <c r="B14" s="25" t="s">
        <v>1</v>
      </c>
      <c r="C14" s="26">
        <v>34121890.619999997</v>
      </c>
      <c r="D14" s="26">
        <v>38333811.579999998</v>
      </c>
      <c r="E14" s="26">
        <v>708210.69</v>
      </c>
      <c r="F14" s="26">
        <v>230809.45</v>
      </c>
      <c r="G14" s="26">
        <f t="shared" ref="G14:G23" si="0">SUM(C14:F14)</f>
        <v>73394722.339999989</v>
      </c>
    </row>
    <row r="15" spans="2:7" ht="15">
      <c r="B15" s="25" t="s">
        <v>2</v>
      </c>
      <c r="C15" s="26">
        <v>43307040.579999998</v>
      </c>
      <c r="D15" s="26">
        <v>49610244.25</v>
      </c>
      <c r="E15" s="26">
        <v>718583.44</v>
      </c>
      <c r="F15" s="26">
        <v>308246.19</v>
      </c>
      <c r="G15" s="26">
        <f t="shared" si="0"/>
        <v>93944114.459999993</v>
      </c>
    </row>
    <row r="16" spans="2:7" ht="15">
      <c r="B16" s="25" t="s">
        <v>3</v>
      </c>
      <c r="C16" s="26">
        <v>45737659.950000003</v>
      </c>
      <c r="D16" s="26">
        <v>51821657.990000002</v>
      </c>
      <c r="E16" s="26">
        <v>726171.93</v>
      </c>
      <c r="F16" s="26">
        <v>216747.32</v>
      </c>
      <c r="G16" s="26">
        <f t="shared" si="0"/>
        <v>98502237.189999998</v>
      </c>
    </row>
    <row r="17" spans="2:7" ht="15">
      <c r="B17" s="25" t="s">
        <v>4</v>
      </c>
      <c r="C17" s="26">
        <v>9619281.3200000003</v>
      </c>
      <c r="D17" s="26">
        <v>10377305.02</v>
      </c>
      <c r="E17" s="26">
        <v>666207.77</v>
      </c>
      <c r="F17" s="26">
        <v>250303.91</v>
      </c>
      <c r="G17" s="26">
        <f t="shared" si="0"/>
        <v>20913098.02</v>
      </c>
    </row>
    <row r="18" spans="2:7" ht="15">
      <c r="B18" s="25" t="s">
        <v>5</v>
      </c>
      <c r="C18" s="26">
        <v>6931948</v>
      </c>
      <c r="D18" s="26">
        <v>8176036.2999999998</v>
      </c>
      <c r="E18" s="26">
        <v>616037.82999999996</v>
      </c>
      <c r="F18" s="26">
        <v>193408.03</v>
      </c>
      <c r="G18" s="26">
        <f t="shared" si="0"/>
        <v>15917430.16</v>
      </c>
    </row>
    <row r="19" spans="2:7" ht="15">
      <c r="B19" s="25" t="s">
        <v>6</v>
      </c>
      <c r="C19" s="26">
        <v>5782308.96</v>
      </c>
      <c r="D19" s="26">
        <v>6916521.9299999997</v>
      </c>
      <c r="E19" s="26">
        <v>837657.77</v>
      </c>
      <c r="F19" s="26">
        <v>79914.070000000007</v>
      </c>
      <c r="G19" s="26">
        <f t="shared" si="0"/>
        <v>13616402.73</v>
      </c>
    </row>
    <row r="20" spans="2:7" ht="15">
      <c r="B20" s="25" t="s">
        <v>7</v>
      </c>
      <c r="C20" s="26">
        <v>8057122.6299999999</v>
      </c>
      <c r="D20" s="26">
        <v>10247613.99</v>
      </c>
      <c r="E20" s="26">
        <v>1254331.93</v>
      </c>
      <c r="F20" s="26">
        <v>84006.7</v>
      </c>
      <c r="G20" s="26">
        <f t="shared" si="0"/>
        <v>19643075.25</v>
      </c>
    </row>
    <row r="21" spans="2:7" ht="15">
      <c r="B21" s="25" t="s">
        <v>8</v>
      </c>
      <c r="C21" s="26">
        <v>5557011.3799999999</v>
      </c>
      <c r="D21" s="26">
        <v>5959103.3399999999</v>
      </c>
      <c r="E21" s="26">
        <v>1277542.78</v>
      </c>
      <c r="F21" s="26">
        <v>128510.68</v>
      </c>
      <c r="G21" s="26">
        <f t="shared" si="0"/>
        <v>12922168.179999998</v>
      </c>
    </row>
    <row r="22" spans="2:7" ht="15">
      <c r="B22" s="25" t="s">
        <v>9</v>
      </c>
      <c r="C22" s="26">
        <v>4459473.5</v>
      </c>
      <c r="D22" s="26">
        <v>4237449.4400000004</v>
      </c>
      <c r="E22" s="26">
        <v>883144.16</v>
      </c>
      <c r="F22" s="26">
        <v>31416.44</v>
      </c>
      <c r="G22" s="26">
        <f t="shared" si="0"/>
        <v>9611483.540000001</v>
      </c>
    </row>
    <row r="23" spans="2:7" ht="15">
      <c r="B23" s="25" t="s">
        <v>10</v>
      </c>
      <c r="C23" s="26">
        <v>20978508.390000001</v>
      </c>
      <c r="D23" s="26">
        <v>19275670.98</v>
      </c>
      <c r="E23" s="26">
        <v>1507380.03</v>
      </c>
      <c r="F23" s="26">
        <v>264785.03000000003</v>
      </c>
      <c r="G23" s="26">
        <f t="shared" si="0"/>
        <v>42026344.430000007</v>
      </c>
    </row>
    <row r="24" spans="2:7" ht="15">
      <c r="B24" s="27" t="s">
        <v>30</v>
      </c>
      <c r="C24" s="28">
        <f>SUM(C13:C23)</f>
        <v>230255420.12</v>
      </c>
      <c r="D24" s="28">
        <f>SUM(D13:D23)</f>
        <v>247422015.56000003</v>
      </c>
      <c r="E24" s="28">
        <f>SUM(E13:E23)</f>
        <v>9446021.2699999996</v>
      </c>
      <c r="F24" s="28">
        <f>SUM(F13:F23)</f>
        <v>1905455.99</v>
      </c>
      <c r="G24" s="28">
        <f>SUM(G13:G23)</f>
        <v>489028912.94000006</v>
      </c>
    </row>
    <row r="25" spans="2:7" ht="21" customHeight="1">
      <c r="B25" s="49" t="s">
        <v>27</v>
      </c>
      <c r="C25" s="49"/>
      <c r="D25" s="49"/>
      <c r="E25" s="49"/>
      <c r="F25" s="49"/>
      <c r="G25" s="49"/>
    </row>
  </sheetData>
  <sheetProtection formatCells="0" formatColumns="0" formatRows="0" insertColumns="0" insertRows="0" insertHyperlinks="0" deleteColumns="0" deleteRows="0" sort="0" autoFilter="0" pivotTables="0"/>
  <mergeCells count="6">
    <mergeCell ref="B25:G25"/>
    <mergeCell ref="B7:G7"/>
    <mergeCell ref="B9:G9"/>
    <mergeCell ref="B10:G10"/>
    <mergeCell ref="D1:E4"/>
    <mergeCell ref="B8:G8"/>
  </mergeCells>
  <printOptions horizontalCentered="1" verticalCentered="1"/>
  <pageMargins left="0.47244094488188981" right="0.51181102362204722" top="1.1417322834645669" bottom="1.1417322834645669" header="0.74803149606299213" footer="0.74803149606299213"/>
  <pageSetup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F9E426-AE59-476D-953A-58EC26F99DC1}">
  <sheetPr>
    <pageSetUpPr fitToPage="1"/>
  </sheetPr>
  <dimension ref="B1:G25"/>
  <sheetViews>
    <sheetView showGridLines="0" topLeftCell="A5" zoomScale="130" zoomScaleNormal="130" zoomScaleSheetLayoutView="150" workbookViewId="0">
      <selection activeCell="B25" sqref="B25:G25"/>
    </sheetView>
  </sheetViews>
  <sheetFormatPr baseColWidth="10" defaultColWidth="9.33203125" defaultRowHeight="11.25"/>
  <cols>
    <col min="1" max="1" width="5" customWidth="1"/>
    <col min="2" max="7" width="20" customWidth="1"/>
  </cols>
  <sheetData>
    <row r="1" spans="2:7">
      <c r="D1" s="40"/>
      <c r="E1" s="40"/>
    </row>
    <row r="2" spans="2:7">
      <c r="D2" s="40"/>
      <c r="E2" s="40"/>
    </row>
    <row r="3" spans="2:7">
      <c r="D3" s="40"/>
      <c r="E3" s="40"/>
    </row>
    <row r="4" spans="2:7">
      <c r="D4" s="40"/>
      <c r="E4" s="40"/>
    </row>
    <row r="7" spans="2:7" ht="40.5" customHeight="1">
      <c r="B7" s="44" t="s">
        <v>29</v>
      </c>
      <c r="C7" s="45"/>
      <c r="D7" s="45"/>
      <c r="E7" s="45"/>
      <c r="F7" s="45"/>
      <c r="G7" s="45"/>
    </row>
    <row r="8" spans="2:7" ht="18" customHeight="1">
      <c r="B8" s="52" t="s">
        <v>24</v>
      </c>
      <c r="C8" s="52"/>
      <c r="D8" s="52"/>
      <c r="E8" s="52"/>
      <c r="F8" s="52"/>
      <c r="G8" s="52"/>
    </row>
    <row r="9" spans="2:7" ht="12" customHeight="1">
      <c r="B9" s="50" t="s">
        <v>22</v>
      </c>
      <c r="C9" s="52"/>
      <c r="D9" s="52"/>
      <c r="E9" s="52"/>
      <c r="F9" s="52"/>
      <c r="G9" s="52"/>
    </row>
    <row r="10" spans="2:7" ht="12">
      <c r="B10" s="50" t="s">
        <v>25</v>
      </c>
      <c r="C10" s="51"/>
      <c r="D10" s="51"/>
      <c r="E10" s="51"/>
      <c r="F10" s="51"/>
      <c r="G10" s="51"/>
    </row>
    <row r="11" spans="2:7" ht="15" customHeight="1">
      <c r="B11" s="22"/>
      <c r="C11" s="22"/>
      <c r="D11" s="22"/>
      <c r="E11" s="22"/>
      <c r="F11" s="22"/>
      <c r="G11" s="22"/>
    </row>
    <row r="12" spans="2:7" ht="57" customHeight="1">
      <c r="B12" s="19" t="s">
        <v>32</v>
      </c>
      <c r="C12" s="19" t="s">
        <v>33</v>
      </c>
      <c r="D12" s="19" t="s">
        <v>34</v>
      </c>
      <c r="E12" s="19" t="s">
        <v>35</v>
      </c>
      <c r="F12" s="19" t="s">
        <v>36</v>
      </c>
      <c r="G12" s="19" t="s">
        <v>30</v>
      </c>
    </row>
    <row r="13" spans="2:7" ht="15">
      <c r="B13" s="25" t="s">
        <v>0</v>
      </c>
      <c r="C13" s="23">
        <v>50732952.079999998</v>
      </c>
      <c r="D13" s="23">
        <v>48170619.930000998</v>
      </c>
      <c r="E13" s="23">
        <v>244554.02</v>
      </c>
      <c r="F13" s="23">
        <v>115636.71</v>
      </c>
      <c r="G13" s="23">
        <f>SUM(C13:F13)</f>
        <v>99263762.740000993</v>
      </c>
    </row>
    <row r="14" spans="2:7" ht="15">
      <c r="B14" s="25" t="s">
        <v>1</v>
      </c>
      <c r="C14" s="23">
        <v>37366848.159999996</v>
      </c>
      <c r="D14" s="23">
        <v>42163743.310000002</v>
      </c>
      <c r="E14" s="23">
        <v>697471.37</v>
      </c>
      <c r="F14" s="23">
        <v>228930.8</v>
      </c>
      <c r="G14" s="23">
        <f t="shared" ref="G14:G23" si="0">SUM(C14:F14)</f>
        <v>80456993.640000001</v>
      </c>
    </row>
    <row r="15" spans="2:7" ht="15">
      <c r="B15" s="25" t="s">
        <v>2</v>
      </c>
      <c r="C15" s="23">
        <v>46346366.289999999</v>
      </c>
      <c r="D15" s="23">
        <v>53240061.880000003</v>
      </c>
      <c r="E15" s="23">
        <v>705451.68</v>
      </c>
      <c r="F15" s="23">
        <v>304730.68</v>
      </c>
      <c r="G15" s="23">
        <f t="shared" si="0"/>
        <v>100596610.53000002</v>
      </c>
    </row>
    <row r="16" spans="2:7" ht="15">
      <c r="B16" s="25" t="s">
        <v>3</v>
      </c>
      <c r="C16" s="23">
        <v>52150610.25</v>
      </c>
      <c r="D16" s="23">
        <v>58409328.859999999</v>
      </c>
      <c r="E16" s="23">
        <v>714981.11</v>
      </c>
      <c r="F16" s="23">
        <v>225798.77</v>
      </c>
      <c r="G16" s="23">
        <f t="shared" si="0"/>
        <v>111500718.98999999</v>
      </c>
    </row>
    <row r="17" spans="2:7" ht="15">
      <c r="B17" s="25" t="s">
        <v>4</v>
      </c>
      <c r="C17" s="23">
        <v>10228434.18</v>
      </c>
      <c r="D17" s="23">
        <v>10972366.68</v>
      </c>
      <c r="E17" s="23">
        <v>687409.49</v>
      </c>
      <c r="F17" s="23">
        <v>246120.33</v>
      </c>
      <c r="G17" s="23">
        <f t="shared" si="0"/>
        <v>22134330.679999996</v>
      </c>
    </row>
    <row r="18" spans="2:7" ht="15">
      <c r="B18" s="25" t="s">
        <v>5</v>
      </c>
      <c r="C18" s="23">
        <v>7303450.9299999997</v>
      </c>
      <c r="D18" s="23">
        <v>8563603.6999999993</v>
      </c>
      <c r="E18" s="23">
        <v>612272.34</v>
      </c>
      <c r="F18" s="23">
        <v>206334.05</v>
      </c>
      <c r="G18" s="23">
        <f t="shared" si="0"/>
        <v>16685661.02</v>
      </c>
    </row>
    <row r="19" spans="2:7" ht="15">
      <c r="B19" s="25" t="s">
        <v>6</v>
      </c>
      <c r="C19" s="23">
        <v>6090697.3899999997</v>
      </c>
      <c r="D19" s="23">
        <v>7057765.9100000001</v>
      </c>
      <c r="E19" s="23">
        <v>863275.63</v>
      </c>
      <c r="F19" s="23">
        <v>79951.009999999995</v>
      </c>
      <c r="G19" s="23">
        <f t="shared" si="0"/>
        <v>14091689.940000001</v>
      </c>
    </row>
    <row r="20" spans="2:7" ht="15">
      <c r="B20" s="25" t="s">
        <v>7</v>
      </c>
      <c r="C20" s="23">
        <v>8128791.2300000004</v>
      </c>
      <c r="D20" s="23">
        <v>10564714.35</v>
      </c>
      <c r="E20" s="23">
        <v>1206157.67</v>
      </c>
      <c r="F20" s="23">
        <v>74604.88</v>
      </c>
      <c r="G20" s="23">
        <f t="shared" si="0"/>
        <v>19974268.129999999</v>
      </c>
    </row>
    <row r="21" spans="2:7" ht="15">
      <c r="B21" s="25" t="s">
        <v>8</v>
      </c>
      <c r="C21" s="23">
        <v>5878175.3499999996</v>
      </c>
      <c r="D21" s="23">
        <v>6254808.3300000001</v>
      </c>
      <c r="E21" s="23">
        <v>1296685.74</v>
      </c>
      <c r="F21" s="23">
        <v>137758.97</v>
      </c>
      <c r="G21" s="23">
        <f t="shared" si="0"/>
        <v>13567428.390000001</v>
      </c>
    </row>
    <row r="22" spans="2:7" ht="15">
      <c r="B22" s="25" t="s">
        <v>9</v>
      </c>
      <c r="C22" s="23">
        <v>4215020.47</v>
      </c>
      <c r="D22" s="23">
        <v>4184637.09</v>
      </c>
      <c r="E22" s="23">
        <v>831493.65</v>
      </c>
      <c r="F22" s="23">
        <v>31516.45</v>
      </c>
      <c r="G22" s="23">
        <f t="shared" si="0"/>
        <v>9262667.6599999983</v>
      </c>
    </row>
    <row r="23" spans="2:7" ht="15">
      <c r="B23" s="25" t="s">
        <v>10</v>
      </c>
      <c r="C23" s="23">
        <v>24212195.27</v>
      </c>
      <c r="D23" s="23">
        <v>22129142.949999999</v>
      </c>
      <c r="E23" s="23">
        <v>1541768.93</v>
      </c>
      <c r="F23" s="23">
        <v>265826.81</v>
      </c>
      <c r="G23" s="23">
        <f t="shared" si="0"/>
        <v>48148933.960000001</v>
      </c>
    </row>
    <row r="24" spans="2:7" ht="15">
      <c r="B24" s="27" t="s">
        <v>30</v>
      </c>
      <c r="C24" s="21">
        <f>SUM(C13:C23)</f>
        <v>252653541.59999999</v>
      </c>
      <c r="D24" s="21">
        <f>SUM(D13:D23)</f>
        <v>271710792.99000096</v>
      </c>
      <c r="E24" s="21">
        <f>SUM(E13:E23)</f>
        <v>9401521.6300000008</v>
      </c>
      <c r="F24" s="21">
        <f>SUM(F13:F23)</f>
        <v>1917209.46</v>
      </c>
      <c r="G24" s="21">
        <f>SUM(G13:G23)</f>
        <v>535683065.68000102</v>
      </c>
    </row>
    <row r="25" spans="2:7" ht="20.25" customHeight="1">
      <c r="B25" s="49" t="s">
        <v>27</v>
      </c>
      <c r="C25" s="49"/>
      <c r="D25" s="49"/>
      <c r="E25" s="49"/>
      <c r="F25" s="49"/>
      <c r="G25" s="49"/>
    </row>
  </sheetData>
  <sheetProtection formatCells="0" formatColumns="0" formatRows="0" insertColumns="0" insertRows="0" insertHyperlinks="0" deleteColumns="0" deleteRows="0" sort="0" autoFilter="0" pivotTables="0"/>
  <mergeCells count="6">
    <mergeCell ref="D1:E4"/>
    <mergeCell ref="B25:G25"/>
    <mergeCell ref="B7:G7"/>
    <mergeCell ref="B8:G8"/>
    <mergeCell ref="B9:G9"/>
    <mergeCell ref="B10:G10"/>
  </mergeCells>
  <printOptions horizontalCentered="1" verticalCentered="1"/>
  <pageMargins left="0.47244094488188981" right="0.51181102362204722" top="1.1417322834645669" bottom="1.1417322834645669" header="0.74803149606299213" footer="0.74803149606299213"/>
  <pageSetup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D1A8B4-30EB-4685-B2D9-F784515D10E1}">
  <sheetPr>
    <pageSetUpPr fitToPage="1"/>
  </sheetPr>
  <dimension ref="B1:F25"/>
  <sheetViews>
    <sheetView showGridLines="0" topLeftCell="A7" zoomScale="140" zoomScaleNormal="140" zoomScaleSheetLayoutView="130" workbookViewId="0">
      <selection activeCell="B25" sqref="B25:G25"/>
    </sheetView>
  </sheetViews>
  <sheetFormatPr baseColWidth="10" defaultColWidth="9.33203125" defaultRowHeight="11.25"/>
  <cols>
    <col min="1" max="1" width="5" customWidth="1"/>
    <col min="2" max="6" width="20" customWidth="1"/>
  </cols>
  <sheetData>
    <row r="1" spans="2:6">
      <c r="D1" s="40"/>
      <c r="E1" s="40"/>
    </row>
    <row r="2" spans="2:6">
      <c r="D2" s="40"/>
      <c r="E2" s="40"/>
    </row>
    <row r="3" spans="2:6">
      <c r="D3" s="40"/>
      <c r="E3" s="40"/>
    </row>
    <row r="4" spans="2:6">
      <c r="D4" s="40"/>
      <c r="E4" s="40"/>
    </row>
    <row r="6" spans="2:6">
      <c r="D6" s="30"/>
    </row>
    <row r="7" spans="2:6" ht="51" customHeight="1">
      <c r="B7" s="54" t="s">
        <v>31</v>
      </c>
      <c r="C7" s="45"/>
      <c r="D7" s="45"/>
      <c r="E7" s="45"/>
      <c r="F7" s="45"/>
    </row>
    <row r="8" spans="2:6" ht="17.25" customHeight="1">
      <c r="B8" s="52" t="s">
        <v>24</v>
      </c>
      <c r="C8" s="52"/>
      <c r="D8" s="52"/>
      <c r="E8" s="52"/>
      <c r="F8" s="52"/>
    </row>
    <row r="9" spans="2:6" ht="11.25" customHeight="1">
      <c r="B9" s="50" t="s">
        <v>23</v>
      </c>
      <c r="C9" s="52"/>
      <c r="D9" s="52"/>
      <c r="E9" s="52"/>
      <c r="F9" s="52"/>
    </row>
    <row r="10" spans="2:6" ht="12">
      <c r="B10" s="50" t="s">
        <v>25</v>
      </c>
      <c r="C10" s="51"/>
      <c r="D10" s="51"/>
      <c r="E10" s="51"/>
      <c r="F10" s="51"/>
    </row>
    <row r="11" spans="2:6" ht="15" customHeight="1">
      <c r="B11" s="22"/>
      <c r="C11" s="22"/>
      <c r="D11" s="22"/>
      <c r="E11" s="22"/>
      <c r="F11" s="22"/>
    </row>
    <row r="12" spans="2:6" ht="70.5" customHeight="1">
      <c r="B12" s="19" t="s">
        <v>32</v>
      </c>
      <c r="C12" s="19" t="s">
        <v>37</v>
      </c>
      <c r="D12" s="19" t="s">
        <v>35</v>
      </c>
      <c r="E12" s="19" t="s">
        <v>36</v>
      </c>
      <c r="F12" s="19" t="s">
        <v>30</v>
      </c>
    </row>
    <row r="13" spans="2:6" ht="15">
      <c r="B13" s="25" t="s">
        <v>0</v>
      </c>
      <c r="C13" s="31">
        <v>84729702.670000002</v>
      </c>
      <c r="D13" s="31">
        <v>701997.59</v>
      </c>
      <c r="E13" s="31">
        <v>230404.22</v>
      </c>
      <c r="F13" s="31">
        <f t="shared" ref="F13:F23" si="0">SUM(C13:E13)</f>
        <v>85662104.480000004</v>
      </c>
    </row>
    <row r="14" spans="2:6" ht="15">
      <c r="B14" s="25" t="s">
        <v>1</v>
      </c>
      <c r="C14" s="31">
        <v>103276853.48</v>
      </c>
      <c r="D14" s="31">
        <v>669722.46</v>
      </c>
      <c r="E14" s="31">
        <v>278779.57</v>
      </c>
      <c r="F14" s="31">
        <f t="shared" si="0"/>
        <v>104225355.50999999</v>
      </c>
    </row>
    <row r="15" spans="2:6" ht="15">
      <c r="B15" s="25" t="s">
        <v>2</v>
      </c>
      <c r="C15" s="31">
        <v>122421779.86</v>
      </c>
      <c r="D15" s="31">
        <v>741159.68</v>
      </c>
      <c r="E15" s="31">
        <v>244713.92</v>
      </c>
      <c r="F15" s="31">
        <f t="shared" si="0"/>
        <v>123407653.46000001</v>
      </c>
    </row>
    <row r="16" spans="2:6" ht="15">
      <c r="B16" s="25" t="s">
        <v>3</v>
      </c>
      <c r="C16" s="31">
        <v>22120936.629999999</v>
      </c>
      <c r="D16" s="31">
        <v>711859.74</v>
      </c>
      <c r="E16" s="31">
        <v>252603.57</v>
      </c>
      <c r="F16" s="31">
        <f t="shared" si="0"/>
        <v>23085399.939999998</v>
      </c>
    </row>
    <row r="17" spans="2:6" ht="15">
      <c r="B17" s="25" t="s">
        <v>4</v>
      </c>
      <c r="C17" s="31">
        <v>16403250.83</v>
      </c>
      <c r="D17" s="31">
        <v>607459.97</v>
      </c>
      <c r="E17" s="31">
        <v>180996.13</v>
      </c>
      <c r="F17" s="31">
        <f t="shared" si="0"/>
        <v>17191706.93</v>
      </c>
    </row>
    <row r="18" spans="2:6" ht="15">
      <c r="B18" s="25" t="s">
        <v>5</v>
      </c>
      <c r="C18" s="31">
        <v>13273554.119999999</v>
      </c>
      <c r="D18" s="31">
        <v>830571.04</v>
      </c>
      <c r="E18" s="31">
        <v>101250.9</v>
      </c>
      <c r="F18" s="31">
        <f t="shared" si="0"/>
        <v>14205376.060000001</v>
      </c>
    </row>
    <row r="19" spans="2:6" ht="15">
      <c r="B19" s="25" t="s">
        <v>6</v>
      </c>
      <c r="C19" s="31">
        <v>18645139.940000001</v>
      </c>
      <c r="D19" s="31">
        <v>1160862.3899999999</v>
      </c>
      <c r="E19" s="31">
        <v>66516.84</v>
      </c>
      <c r="F19" s="31">
        <f t="shared" si="0"/>
        <v>19872519.170000002</v>
      </c>
    </row>
    <row r="20" spans="2:6" ht="15">
      <c r="B20" s="25" t="s">
        <v>7</v>
      </c>
      <c r="C20" s="31">
        <v>11443997.5</v>
      </c>
      <c r="D20" s="31">
        <v>1407116.38</v>
      </c>
      <c r="E20" s="31">
        <v>137565.45000000001</v>
      </c>
      <c r="F20" s="31">
        <f t="shared" si="0"/>
        <v>12988679.329999998</v>
      </c>
    </row>
    <row r="21" spans="2:6" ht="15">
      <c r="B21" s="25" t="s">
        <v>8</v>
      </c>
      <c r="C21" s="31">
        <v>10099964.039999999</v>
      </c>
      <c r="D21" s="31">
        <v>821861.15</v>
      </c>
      <c r="E21" s="31">
        <v>29741.74</v>
      </c>
      <c r="F21" s="31">
        <f t="shared" si="0"/>
        <v>10951566.93</v>
      </c>
    </row>
    <row r="22" spans="2:6" ht="15">
      <c r="B22" s="25" t="s">
        <v>9</v>
      </c>
      <c r="C22" s="31">
        <v>104316384.29000001</v>
      </c>
      <c r="D22" s="31">
        <v>218461.97</v>
      </c>
      <c r="E22" s="31">
        <v>114203.85</v>
      </c>
      <c r="F22" s="31">
        <f t="shared" si="0"/>
        <v>104649050.11</v>
      </c>
    </row>
    <row r="23" spans="2:6" ht="15">
      <c r="B23" s="25" t="s">
        <v>10</v>
      </c>
      <c r="C23" s="31">
        <v>51663781.840000004</v>
      </c>
      <c r="D23" s="31">
        <v>1574875.61</v>
      </c>
      <c r="E23" s="31">
        <v>289827.09999999998</v>
      </c>
      <c r="F23" s="32">
        <f t="shared" si="0"/>
        <v>53528484.550000004</v>
      </c>
    </row>
    <row r="24" spans="2:6" ht="15">
      <c r="B24" s="27" t="s">
        <v>30</v>
      </c>
      <c r="C24" s="33">
        <f>SUM(C13:C23)</f>
        <v>558395345.20000005</v>
      </c>
      <c r="D24" s="33">
        <f>SUM(D13:D23)</f>
        <v>9445947.9799999986</v>
      </c>
      <c r="E24" s="34">
        <f>SUM(E13:E23)</f>
        <v>1926603.29</v>
      </c>
      <c r="F24" s="35">
        <f>SUM(F13:F23)</f>
        <v>569767896.47000003</v>
      </c>
    </row>
    <row r="25" spans="2:6" ht="21" customHeight="1">
      <c r="B25" s="53" t="s">
        <v>38</v>
      </c>
      <c r="C25" s="53"/>
      <c r="D25" s="53"/>
      <c r="E25" s="53"/>
      <c r="F25" s="53"/>
    </row>
  </sheetData>
  <sheetProtection formatCells="0" formatColumns="0" formatRows="0" insertColumns="0" insertRows="0" insertHyperlinks="0" deleteColumns="0" deleteRows="0" sort="0" autoFilter="0" pivotTables="0"/>
  <mergeCells count="6">
    <mergeCell ref="B25:F25"/>
    <mergeCell ref="D1:E4"/>
    <mergeCell ref="B7:F7"/>
    <mergeCell ref="B8:F8"/>
    <mergeCell ref="B9:F9"/>
    <mergeCell ref="B10:F10"/>
  </mergeCells>
  <printOptions horizontalCentered="1" verticalCentered="1"/>
  <pageMargins left="0.47244094488188981" right="0.51181102362204722" top="1.1417322834645669" bottom="1.1417322834645669" header="0.74803149606299213" footer="0.7480314960629921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0"/>
  <sheetViews>
    <sheetView showGridLines="0" tabSelected="1" zoomScale="130" zoomScaleNormal="130" zoomScaleSheetLayoutView="55" workbookViewId="0">
      <selection activeCell="B8" sqref="B8:G8"/>
    </sheetView>
  </sheetViews>
  <sheetFormatPr baseColWidth="10" defaultColWidth="9.33203125" defaultRowHeight="11.25"/>
  <cols>
    <col min="1" max="1" width="5" customWidth="1"/>
    <col min="2" max="7" width="20" customWidth="1"/>
    <col min="8" max="8" width="5" customWidth="1"/>
  </cols>
  <sheetData>
    <row r="1" spans="1:8">
      <c r="D1" s="40"/>
      <c r="E1" s="40"/>
    </row>
    <row r="2" spans="1:8">
      <c r="D2" s="40"/>
      <c r="E2" s="40"/>
    </row>
    <row r="3" spans="1:8">
      <c r="D3" s="40"/>
      <c r="E3" s="40"/>
    </row>
    <row r="4" spans="1:8">
      <c r="D4" s="40"/>
      <c r="E4" s="40"/>
    </row>
    <row r="7" spans="1:8" ht="40.5" customHeight="1">
      <c r="B7" s="44" t="s">
        <v>28</v>
      </c>
      <c r="C7" s="45"/>
      <c r="D7" s="45"/>
      <c r="E7" s="45"/>
      <c r="F7" s="45"/>
      <c r="G7" s="45"/>
    </row>
    <row r="8" spans="1:8" ht="18">
      <c r="B8" s="46" t="s">
        <v>24</v>
      </c>
      <c r="C8" s="46"/>
      <c r="D8" s="46"/>
      <c r="E8" s="46"/>
      <c r="F8" s="46"/>
      <c r="G8" s="46"/>
    </row>
    <row r="9" spans="1:8" ht="12" customHeight="1">
      <c r="B9" s="47" t="s">
        <v>12</v>
      </c>
      <c r="C9" s="46"/>
      <c r="D9" s="46"/>
      <c r="E9" s="46"/>
      <c r="F9" s="46"/>
      <c r="G9" s="46"/>
    </row>
    <row r="10" spans="1:8" ht="12" customHeight="1">
      <c r="B10" s="47" t="s">
        <v>25</v>
      </c>
      <c r="C10" s="48"/>
      <c r="D10" s="48"/>
      <c r="E10" s="48"/>
      <c r="F10" s="48"/>
      <c r="G10" s="48"/>
    </row>
    <row r="11" spans="1:8" ht="15" customHeight="1">
      <c r="A11" s="22"/>
      <c r="B11" s="22"/>
      <c r="C11" s="22"/>
      <c r="D11" s="22"/>
      <c r="E11" s="22"/>
      <c r="F11" s="22"/>
      <c r="G11" s="22"/>
      <c r="H11" s="22"/>
    </row>
    <row r="12" spans="1:8" ht="57" customHeight="1">
      <c r="A12" s="2"/>
      <c r="B12" s="19" t="s">
        <v>32</v>
      </c>
      <c r="C12" s="19" t="s">
        <v>33</v>
      </c>
      <c r="D12" s="19" t="s">
        <v>34</v>
      </c>
      <c r="E12" s="19" t="s">
        <v>35</v>
      </c>
      <c r="F12" s="19" t="s">
        <v>36</v>
      </c>
      <c r="G12" s="19" t="s">
        <v>30</v>
      </c>
      <c r="H12" s="3"/>
    </row>
    <row r="13" spans="1:8" ht="15">
      <c r="B13" s="25" t="s">
        <v>0</v>
      </c>
      <c r="C13" s="26">
        <v>12952931.25</v>
      </c>
      <c r="D13" s="26">
        <v>12689499.539999999</v>
      </c>
      <c r="E13" s="26">
        <v>517658.09</v>
      </c>
      <c r="F13" s="26">
        <v>205861.2</v>
      </c>
      <c r="G13" s="26">
        <f>SUM(C13:F13)</f>
        <v>26365950.079999998</v>
      </c>
    </row>
    <row r="14" spans="1:8" ht="15">
      <c r="B14" s="25" t="s">
        <v>1</v>
      </c>
      <c r="C14" s="26">
        <v>10711472.17</v>
      </c>
      <c r="D14" s="26">
        <v>11775683.529999999</v>
      </c>
      <c r="E14" s="26">
        <v>626260.21</v>
      </c>
      <c r="F14" s="26">
        <v>232715.4</v>
      </c>
      <c r="G14" s="26">
        <f t="shared" ref="G14:G23" si="0">SUM(C14:F14)</f>
        <v>23346131.309999999</v>
      </c>
    </row>
    <row r="15" spans="1:8" ht="15">
      <c r="B15" s="25" t="s">
        <v>2</v>
      </c>
      <c r="C15" s="26">
        <v>4916142.45</v>
      </c>
      <c r="D15" s="26">
        <v>5777343.2999999998</v>
      </c>
      <c r="E15" s="26">
        <v>622411.39</v>
      </c>
      <c r="F15" s="26">
        <v>177498.33</v>
      </c>
      <c r="G15" s="26">
        <f t="shared" si="0"/>
        <v>11493395.470000001</v>
      </c>
    </row>
    <row r="16" spans="1:8" ht="15">
      <c r="B16" s="25" t="s">
        <v>3</v>
      </c>
      <c r="C16" s="26">
        <v>4160720.71</v>
      </c>
      <c r="D16" s="26">
        <v>5186093.97</v>
      </c>
      <c r="E16" s="26">
        <v>623096.23</v>
      </c>
      <c r="F16" s="26">
        <v>253510.7</v>
      </c>
      <c r="G16" s="26">
        <f t="shared" si="0"/>
        <v>10223421.609999999</v>
      </c>
    </row>
    <row r="17" spans="2:18" ht="15">
      <c r="B17" s="25" t="s">
        <v>4</v>
      </c>
      <c r="C17" s="26">
        <v>3402169.73</v>
      </c>
      <c r="D17" s="26">
        <v>4188162.55</v>
      </c>
      <c r="E17" s="26">
        <v>637519.77</v>
      </c>
      <c r="F17" s="26">
        <v>130451.79</v>
      </c>
      <c r="G17" s="26">
        <f t="shared" si="0"/>
        <v>8358303.8399999989</v>
      </c>
    </row>
    <row r="18" spans="2:18" ht="15">
      <c r="B18" s="25" t="s">
        <v>5</v>
      </c>
      <c r="C18" s="26">
        <v>3426195.62</v>
      </c>
      <c r="D18" s="26">
        <v>4359157.72</v>
      </c>
      <c r="E18" s="26">
        <v>779980.79</v>
      </c>
      <c r="F18" s="26">
        <v>76444.5</v>
      </c>
      <c r="G18" s="26">
        <f t="shared" si="0"/>
        <v>8641778.629999999</v>
      </c>
    </row>
    <row r="19" spans="2:18" ht="15">
      <c r="B19" s="25" t="s">
        <v>6</v>
      </c>
      <c r="C19" s="26">
        <v>2378925.16</v>
      </c>
      <c r="D19" s="26">
        <v>3102402.07</v>
      </c>
      <c r="E19" s="26">
        <v>834095.12</v>
      </c>
      <c r="F19" s="26">
        <v>109404.88</v>
      </c>
      <c r="G19" s="26">
        <f t="shared" si="0"/>
        <v>6424827.2300000004</v>
      </c>
    </row>
    <row r="20" spans="2:18" ht="15">
      <c r="B20" s="25" t="s">
        <v>7</v>
      </c>
      <c r="C20" s="26">
        <v>3835720.64</v>
      </c>
      <c r="D20" s="26">
        <v>5114897.68</v>
      </c>
      <c r="E20" s="26">
        <v>1155632.25</v>
      </c>
      <c r="F20" s="26">
        <v>58450.02</v>
      </c>
      <c r="G20" s="26">
        <f t="shared" si="0"/>
        <v>10164700.59</v>
      </c>
    </row>
    <row r="21" spans="2:18" ht="15">
      <c r="B21" s="25" t="s">
        <v>8</v>
      </c>
      <c r="C21" s="26">
        <v>2089891.01</v>
      </c>
      <c r="D21" s="26">
        <v>2412698.92</v>
      </c>
      <c r="E21" s="26">
        <v>979495.61</v>
      </c>
      <c r="F21" s="26">
        <v>72757.91</v>
      </c>
      <c r="G21" s="26">
        <f t="shared" si="0"/>
        <v>5554843.4500000002</v>
      </c>
    </row>
    <row r="22" spans="2:18" ht="15">
      <c r="B22" s="25" t="s">
        <v>9</v>
      </c>
      <c r="C22" s="26">
        <v>1423897.97</v>
      </c>
      <c r="D22" s="26">
        <v>1693876.08</v>
      </c>
      <c r="E22" s="26">
        <v>635833.23</v>
      </c>
      <c r="F22" s="26">
        <v>71685.14</v>
      </c>
      <c r="G22" s="26">
        <f t="shared" si="0"/>
        <v>3825292.42</v>
      </c>
    </row>
    <row r="23" spans="2:18" ht="15">
      <c r="B23" s="25" t="s">
        <v>10</v>
      </c>
      <c r="C23" s="26">
        <v>988187.58</v>
      </c>
      <c r="D23" s="26">
        <v>1103720.3500000001</v>
      </c>
      <c r="E23" s="26">
        <v>714970.63</v>
      </c>
      <c r="F23" s="26">
        <v>67980.27</v>
      </c>
      <c r="G23" s="26">
        <f t="shared" si="0"/>
        <v>2874858.83</v>
      </c>
    </row>
    <row r="24" spans="2:18" ht="15">
      <c r="B24" s="27" t="s">
        <v>26</v>
      </c>
      <c r="C24" s="28">
        <f>SUM(C13:C23)</f>
        <v>50286254.289999999</v>
      </c>
      <c r="D24" s="28">
        <f>SUM(D13:D23)</f>
        <v>57403535.710000001</v>
      </c>
      <c r="E24" s="28">
        <f>SUM(E13:E23)</f>
        <v>8126953.3199999994</v>
      </c>
      <c r="F24" s="28">
        <f>SUM(F13:F23)</f>
        <v>1456760.1399999997</v>
      </c>
      <c r="G24" s="28">
        <f>SUM(G13:G23)</f>
        <v>117273503.46000001</v>
      </c>
      <c r="H24" s="1"/>
    </row>
    <row r="25" spans="2:18" ht="21.75" customHeight="1">
      <c r="B25" s="49" t="s">
        <v>27</v>
      </c>
      <c r="C25" s="49"/>
      <c r="D25" s="49"/>
      <c r="E25" s="49"/>
      <c r="F25" s="49"/>
      <c r="G25" s="49"/>
    </row>
    <row r="27" spans="2:18" ht="18.75">
      <c r="K27" s="41"/>
      <c r="L27" s="41"/>
      <c r="M27" s="41"/>
      <c r="N27" s="41"/>
      <c r="O27" s="41"/>
      <c r="P27" s="41"/>
      <c r="Q27" s="41"/>
      <c r="R27" s="41"/>
    </row>
    <row r="28" spans="2:18" ht="18.75">
      <c r="K28" s="42"/>
      <c r="L28" s="42"/>
      <c r="M28" s="42"/>
      <c r="N28" s="42"/>
      <c r="O28" s="42"/>
      <c r="P28" s="42"/>
      <c r="Q28" s="42"/>
      <c r="R28" s="42"/>
    </row>
    <row r="29" spans="2:18" ht="12">
      <c r="K29" s="43"/>
      <c r="L29" s="43"/>
      <c r="M29" s="43"/>
      <c r="N29" s="43"/>
      <c r="O29" s="43"/>
      <c r="P29" s="43"/>
      <c r="Q29" s="43"/>
      <c r="R29" s="43"/>
    </row>
    <row r="30" spans="2:18" ht="12">
      <c r="K30" s="43"/>
      <c r="L30" s="43"/>
      <c r="M30" s="43"/>
      <c r="N30" s="43"/>
      <c r="O30" s="43"/>
      <c r="P30" s="43"/>
      <c r="Q30" s="43"/>
      <c r="R30" s="43"/>
    </row>
  </sheetData>
  <sheetProtection formatCells="0" formatColumns="0" formatRows="0" insertColumns="0" insertRows="0" insertHyperlinks="0" deleteColumns="0" deleteRows="0" sort="0" autoFilter="0" pivotTables="0"/>
  <mergeCells count="10">
    <mergeCell ref="D1:E4"/>
    <mergeCell ref="K27:R27"/>
    <mergeCell ref="K28:R28"/>
    <mergeCell ref="K29:R29"/>
    <mergeCell ref="K30:R30"/>
    <mergeCell ref="B7:G7"/>
    <mergeCell ref="B8:G8"/>
    <mergeCell ref="B9:G9"/>
    <mergeCell ref="B10:G10"/>
    <mergeCell ref="B25:G25"/>
  </mergeCells>
  <printOptions horizontalCentered="1" verticalCentered="1"/>
  <pageMargins left="0.47244094488188981" right="0.51181102362204722" top="1.1417322834645669" bottom="1.1417322834645669" header="0.74803149606299213" footer="0.74803149606299213"/>
  <pageSetup fitToWidth="0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93E99E-50D1-4EAB-BBDC-2D1B85A460FE}">
  <sheetPr>
    <pageSetUpPr fitToPage="1"/>
  </sheetPr>
  <dimension ref="B1:G25"/>
  <sheetViews>
    <sheetView showGridLines="0" zoomScale="130" zoomScaleNormal="130" zoomScaleSheetLayoutView="55" workbookViewId="0">
      <selection activeCell="B25" sqref="B25:G25"/>
    </sheetView>
  </sheetViews>
  <sheetFormatPr baseColWidth="10" defaultColWidth="9.33203125" defaultRowHeight="11.25"/>
  <cols>
    <col min="1" max="1" width="5" customWidth="1"/>
    <col min="2" max="7" width="20" customWidth="1"/>
  </cols>
  <sheetData>
    <row r="1" spans="2:7">
      <c r="D1" s="40"/>
      <c r="E1" s="40"/>
    </row>
    <row r="2" spans="2:7">
      <c r="D2" s="40"/>
      <c r="E2" s="40"/>
    </row>
    <row r="3" spans="2:7">
      <c r="D3" s="40"/>
      <c r="E3" s="40"/>
    </row>
    <row r="4" spans="2:7">
      <c r="D4" s="40"/>
      <c r="E4" s="40"/>
    </row>
    <row r="7" spans="2:7" ht="40.5" customHeight="1">
      <c r="B7" s="44" t="s">
        <v>29</v>
      </c>
      <c r="C7" s="45"/>
      <c r="D7" s="45"/>
      <c r="E7" s="45"/>
      <c r="F7" s="45"/>
      <c r="G7" s="45"/>
    </row>
    <row r="8" spans="2:7" ht="18">
      <c r="B8" s="46" t="s">
        <v>24</v>
      </c>
      <c r="C8" s="46"/>
      <c r="D8" s="46"/>
      <c r="E8" s="46"/>
      <c r="F8" s="46"/>
      <c r="G8" s="46"/>
    </row>
    <row r="9" spans="2:7" ht="12" customHeight="1">
      <c r="B9" s="47" t="s">
        <v>13</v>
      </c>
      <c r="C9" s="46"/>
      <c r="D9" s="46"/>
      <c r="E9" s="46"/>
      <c r="F9" s="46"/>
      <c r="G9" s="46"/>
    </row>
    <row r="10" spans="2:7" ht="12" customHeight="1">
      <c r="B10" s="47" t="s">
        <v>25</v>
      </c>
      <c r="C10" s="48"/>
      <c r="D10" s="48"/>
      <c r="E10" s="48"/>
      <c r="F10" s="48"/>
      <c r="G10" s="48"/>
    </row>
    <row r="11" spans="2:7" ht="15" customHeight="1">
      <c r="B11" s="22"/>
      <c r="C11" s="22"/>
      <c r="D11" s="22"/>
      <c r="E11" s="22"/>
      <c r="F11" s="22"/>
      <c r="G11" s="22"/>
    </row>
    <row r="12" spans="2:7" ht="57" customHeight="1">
      <c r="B12" s="19" t="s">
        <v>32</v>
      </c>
      <c r="C12" s="19" t="s">
        <v>33</v>
      </c>
      <c r="D12" s="19" t="s">
        <v>34</v>
      </c>
      <c r="E12" s="19" t="s">
        <v>35</v>
      </c>
      <c r="F12" s="19" t="s">
        <v>36</v>
      </c>
      <c r="G12" s="19" t="s">
        <v>30</v>
      </c>
    </row>
    <row r="13" spans="2:7" ht="15">
      <c r="B13" s="25" t="s">
        <v>0</v>
      </c>
      <c r="C13" s="26">
        <v>15910975.18</v>
      </c>
      <c r="D13" s="26">
        <v>15723184.380000001</v>
      </c>
      <c r="E13" s="26">
        <v>497835.96</v>
      </c>
      <c r="F13" s="26">
        <v>186615.14</v>
      </c>
      <c r="G13" s="26">
        <f>SUM(C13:F13)</f>
        <v>32318610.660000004</v>
      </c>
    </row>
    <row r="14" spans="2:7" ht="15">
      <c r="B14" s="25" t="s">
        <v>1</v>
      </c>
      <c r="C14" s="26">
        <v>14090296.640000001</v>
      </c>
      <c r="D14" s="26">
        <v>15564310.99</v>
      </c>
      <c r="E14" s="26">
        <v>654016.6</v>
      </c>
      <c r="F14" s="26">
        <v>257287.98</v>
      </c>
      <c r="G14" s="26">
        <f t="shared" ref="G14:G23" si="0">SUM(C14:F14)</f>
        <v>30565912.210000005</v>
      </c>
    </row>
    <row r="15" spans="2:7" ht="15">
      <c r="B15" s="25" t="s">
        <v>2</v>
      </c>
      <c r="C15" s="26">
        <v>7203443.7199999997</v>
      </c>
      <c r="D15" s="26">
        <v>7845566.71</v>
      </c>
      <c r="E15" s="26">
        <v>673498.39</v>
      </c>
      <c r="F15" s="26">
        <v>209948.47</v>
      </c>
      <c r="G15" s="26">
        <f t="shared" si="0"/>
        <v>15932457.290000001</v>
      </c>
    </row>
    <row r="16" spans="2:7" ht="15">
      <c r="B16" s="25" t="s">
        <v>3</v>
      </c>
      <c r="C16" s="26">
        <v>4734269.8899999997</v>
      </c>
      <c r="D16" s="26">
        <v>5780741.3799999999</v>
      </c>
      <c r="E16" s="26">
        <v>625292.59</v>
      </c>
      <c r="F16" s="26">
        <v>268841.55</v>
      </c>
      <c r="G16" s="26">
        <f t="shared" si="0"/>
        <v>11409145.41</v>
      </c>
    </row>
    <row r="17" spans="2:7" ht="15">
      <c r="B17" s="25" t="s">
        <v>4</v>
      </c>
      <c r="C17" s="26">
        <v>3918760.33</v>
      </c>
      <c r="D17" s="26">
        <v>4596303.7300000004</v>
      </c>
      <c r="E17" s="26">
        <v>633427.04</v>
      </c>
      <c r="F17" s="26">
        <v>132319.79999999999</v>
      </c>
      <c r="G17" s="26">
        <f t="shared" si="0"/>
        <v>9280810.9000000022</v>
      </c>
    </row>
    <row r="18" spans="2:7" ht="15">
      <c r="B18" s="25" t="s">
        <v>5</v>
      </c>
      <c r="C18" s="26">
        <v>3042295.42</v>
      </c>
      <c r="D18" s="26">
        <v>4264169.7300000004</v>
      </c>
      <c r="E18" s="26">
        <v>768305.83</v>
      </c>
      <c r="F18" s="26">
        <v>76849.56</v>
      </c>
      <c r="G18" s="26">
        <f t="shared" si="0"/>
        <v>8151620.54</v>
      </c>
    </row>
    <row r="19" spans="2:7" ht="15">
      <c r="B19" s="25" t="s">
        <v>6</v>
      </c>
      <c r="C19" s="26">
        <v>3200998.64</v>
      </c>
      <c r="D19" s="26">
        <v>3977926.1</v>
      </c>
      <c r="E19" s="26">
        <v>820361.58</v>
      </c>
      <c r="F19" s="26">
        <v>95130.64</v>
      </c>
      <c r="G19" s="26">
        <f t="shared" si="0"/>
        <v>8094416.96</v>
      </c>
    </row>
    <row r="20" spans="2:7" ht="15">
      <c r="B20" s="25" t="s">
        <v>7</v>
      </c>
      <c r="C20" s="26">
        <v>4269926.1100000003</v>
      </c>
      <c r="D20" s="26">
        <v>5665983.1600000001</v>
      </c>
      <c r="E20" s="26">
        <v>1189271.1599999999</v>
      </c>
      <c r="F20" s="26">
        <v>66027.75</v>
      </c>
      <c r="G20" s="26">
        <f t="shared" si="0"/>
        <v>11191208.18</v>
      </c>
    </row>
    <row r="21" spans="2:7" ht="15">
      <c r="B21" s="25" t="s">
        <v>8</v>
      </c>
      <c r="C21" s="26">
        <v>2308868.2400000002</v>
      </c>
      <c r="D21" s="26">
        <v>2510032.6800000002</v>
      </c>
      <c r="E21" s="26">
        <v>1011853.74</v>
      </c>
      <c r="F21" s="26">
        <v>92125.119999999995</v>
      </c>
      <c r="G21" s="26">
        <f t="shared" si="0"/>
        <v>5922879.7800000003</v>
      </c>
    </row>
    <row r="22" spans="2:7" ht="15">
      <c r="B22" s="25" t="s">
        <v>9</v>
      </c>
      <c r="C22" s="26">
        <v>1375971.12</v>
      </c>
      <c r="D22" s="26">
        <v>1643349.71</v>
      </c>
      <c r="E22" s="26">
        <v>661630.29</v>
      </c>
      <c r="F22" s="26">
        <v>72480.94</v>
      </c>
      <c r="G22" s="26">
        <f t="shared" si="0"/>
        <v>3753432.06</v>
      </c>
    </row>
    <row r="23" spans="2:7" ht="15">
      <c r="B23" s="25" t="s">
        <v>10</v>
      </c>
      <c r="C23" s="26">
        <v>1812926.56</v>
      </c>
      <c r="D23" s="26">
        <v>1901915.99</v>
      </c>
      <c r="E23" s="26">
        <v>761118.89</v>
      </c>
      <c r="F23" s="26">
        <v>80029.22</v>
      </c>
      <c r="G23" s="26">
        <f t="shared" si="0"/>
        <v>4555990.6599999992</v>
      </c>
    </row>
    <row r="24" spans="2:7" ht="15">
      <c r="B24" s="29" t="s">
        <v>26</v>
      </c>
      <c r="C24" s="28">
        <f>SUM(C13:C23)</f>
        <v>61868731.850000001</v>
      </c>
      <c r="D24" s="28">
        <f>SUM(D13:D23)</f>
        <v>69473484.560000002</v>
      </c>
      <c r="E24" s="28">
        <f>SUM(E13:E23)</f>
        <v>8296612.0700000003</v>
      </c>
      <c r="F24" s="28">
        <f>SUM(F13:F23)</f>
        <v>1537656.1699999997</v>
      </c>
      <c r="G24" s="28">
        <f>SUM(G13:G23)</f>
        <v>141176484.65000001</v>
      </c>
    </row>
    <row r="25" spans="2:7" ht="21" customHeight="1">
      <c r="B25" s="49" t="s">
        <v>27</v>
      </c>
      <c r="C25" s="49"/>
      <c r="D25" s="49"/>
      <c r="E25" s="49"/>
      <c r="F25" s="49"/>
      <c r="G25" s="49"/>
    </row>
  </sheetData>
  <sheetProtection formatCells="0" formatColumns="0" formatRows="0" insertColumns="0" insertRows="0" insertHyperlinks="0" deleteColumns="0" deleteRows="0" sort="0" autoFilter="0" pivotTables="0"/>
  <mergeCells count="6">
    <mergeCell ref="D1:E4"/>
    <mergeCell ref="B25:G25"/>
    <mergeCell ref="B7:G7"/>
    <mergeCell ref="B8:G8"/>
    <mergeCell ref="B9:G9"/>
    <mergeCell ref="B10:G10"/>
  </mergeCells>
  <printOptions horizontalCentered="1" verticalCentered="1"/>
  <pageMargins left="0.47244094488188981" right="0.51181102362204722" top="1.1417322834645669" bottom="1.1417322834645669" header="0.74803149606299213" footer="0.74803149606299213"/>
  <pageSetup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E4EBF7-BAB2-4182-997A-65A4749D3BDE}">
  <sheetPr>
    <pageSetUpPr fitToPage="1"/>
  </sheetPr>
  <dimension ref="B1:G25"/>
  <sheetViews>
    <sheetView showGridLines="0" zoomScale="130" zoomScaleNormal="130" zoomScaleSheetLayoutView="55" workbookViewId="0">
      <selection activeCell="B25" sqref="B25:G25"/>
    </sheetView>
  </sheetViews>
  <sheetFormatPr baseColWidth="10" defaultColWidth="9.33203125" defaultRowHeight="11.25"/>
  <cols>
    <col min="1" max="1" width="5" customWidth="1"/>
    <col min="2" max="7" width="20" customWidth="1"/>
  </cols>
  <sheetData>
    <row r="1" spans="2:7">
      <c r="D1" s="40"/>
      <c r="E1" s="40"/>
    </row>
    <row r="2" spans="2:7">
      <c r="D2" s="40"/>
      <c r="E2" s="40"/>
    </row>
    <row r="3" spans="2:7">
      <c r="D3" s="40"/>
      <c r="E3" s="40"/>
    </row>
    <row r="4" spans="2:7">
      <c r="D4" s="40"/>
      <c r="E4" s="40"/>
    </row>
    <row r="7" spans="2:7" ht="40.5" customHeight="1">
      <c r="B7" s="44" t="s">
        <v>29</v>
      </c>
      <c r="C7" s="45"/>
      <c r="D7" s="45"/>
      <c r="E7" s="45"/>
      <c r="F7" s="45"/>
      <c r="G7" s="45"/>
    </row>
    <row r="8" spans="2:7" ht="18">
      <c r="B8" s="46" t="s">
        <v>24</v>
      </c>
      <c r="C8" s="46"/>
      <c r="D8" s="46"/>
      <c r="E8" s="46"/>
      <c r="F8" s="46"/>
      <c r="G8" s="46"/>
    </row>
    <row r="9" spans="2:7" ht="12" customHeight="1">
      <c r="B9" s="47" t="s">
        <v>14</v>
      </c>
      <c r="C9" s="46"/>
      <c r="D9" s="46"/>
      <c r="E9" s="46"/>
      <c r="F9" s="46"/>
      <c r="G9" s="46"/>
    </row>
    <row r="10" spans="2:7" ht="12" customHeight="1">
      <c r="B10" s="47" t="s">
        <v>25</v>
      </c>
      <c r="C10" s="48"/>
      <c r="D10" s="48"/>
      <c r="E10" s="48"/>
      <c r="F10" s="48"/>
      <c r="G10" s="48"/>
    </row>
    <row r="11" spans="2:7" ht="15" customHeight="1">
      <c r="B11" s="22"/>
      <c r="C11" s="22"/>
      <c r="D11" s="22"/>
      <c r="E11" s="22"/>
      <c r="F11" s="22"/>
      <c r="G11" s="22"/>
    </row>
    <row r="12" spans="2:7" ht="57" customHeight="1">
      <c r="B12" s="19" t="s">
        <v>32</v>
      </c>
      <c r="C12" s="19" t="s">
        <v>33</v>
      </c>
      <c r="D12" s="19" t="s">
        <v>34</v>
      </c>
      <c r="E12" s="19" t="s">
        <v>35</v>
      </c>
      <c r="F12" s="19" t="s">
        <v>36</v>
      </c>
      <c r="G12" s="19" t="s">
        <v>30</v>
      </c>
    </row>
    <row r="13" spans="2:7" ht="15">
      <c r="B13" s="24" t="s">
        <v>0</v>
      </c>
      <c r="C13" s="23">
        <v>19596286.760000002</v>
      </c>
      <c r="D13" s="23">
        <v>19225533.690000001</v>
      </c>
      <c r="E13" s="23">
        <v>457257.18</v>
      </c>
      <c r="F13" s="23">
        <v>178455.73</v>
      </c>
      <c r="G13" s="23">
        <f>SUM(C13:F13)</f>
        <v>39457533.359999999</v>
      </c>
    </row>
    <row r="14" spans="2:7" ht="15">
      <c r="B14" s="24" t="s">
        <v>1</v>
      </c>
      <c r="C14" s="23">
        <v>14636776.810000001</v>
      </c>
      <c r="D14" s="23">
        <v>16182702.77</v>
      </c>
      <c r="E14" s="23">
        <v>697691.64</v>
      </c>
      <c r="F14" s="23">
        <v>258993.52</v>
      </c>
      <c r="G14" s="23">
        <f t="shared" ref="G14:G23" si="0">SUM(C14:F14)</f>
        <v>31776164.739999998</v>
      </c>
    </row>
    <row r="15" spans="2:7" ht="15">
      <c r="B15" s="24" t="s">
        <v>2</v>
      </c>
      <c r="C15" s="23">
        <v>15698793.949999999</v>
      </c>
      <c r="D15" s="23">
        <v>16839120.370000001</v>
      </c>
      <c r="E15" s="23">
        <v>732453.98</v>
      </c>
      <c r="F15" s="23">
        <v>252397.83</v>
      </c>
      <c r="G15" s="23">
        <f t="shared" si="0"/>
        <v>33522766.129999999</v>
      </c>
    </row>
    <row r="16" spans="2:7" ht="15">
      <c r="B16" s="24" t="s">
        <v>3</v>
      </c>
      <c r="C16" s="23">
        <v>5509664.96</v>
      </c>
      <c r="D16" s="23">
        <v>6713465.8200000003</v>
      </c>
      <c r="E16" s="23">
        <v>671260.67</v>
      </c>
      <c r="F16" s="23">
        <v>249818.85</v>
      </c>
      <c r="G16" s="23">
        <f t="shared" si="0"/>
        <v>13144210.300000001</v>
      </c>
    </row>
    <row r="17" spans="2:7" ht="15">
      <c r="B17" s="24" t="s">
        <v>4</v>
      </c>
      <c r="C17" s="23">
        <v>4540846.49</v>
      </c>
      <c r="D17" s="23">
        <v>5246472.6900000004</v>
      </c>
      <c r="E17" s="23">
        <v>618721.93000000005</v>
      </c>
      <c r="F17" s="23">
        <v>167335.09</v>
      </c>
      <c r="G17" s="23">
        <f t="shared" si="0"/>
        <v>10573376.199999999</v>
      </c>
    </row>
    <row r="18" spans="2:7" ht="15">
      <c r="B18" s="24" t="s">
        <v>5</v>
      </c>
      <c r="C18" s="23">
        <v>3474672.63</v>
      </c>
      <c r="D18" s="23">
        <v>4676150.6900000004</v>
      </c>
      <c r="E18" s="23">
        <v>721091.21</v>
      </c>
      <c r="F18" s="23">
        <v>69399.98</v>
      </c>
      <c r="G18" s="23">
        <f t="shared" si="0"/>
        <v>8941314.5100000016</v>
      </c>
    </row>
    <row r="19" spans="2:7" ht="15">
      <c r="B19" s="24" t="s">
        <v>6</v>
      </c>
      <c r="C19" s="23">
        <v>3293528.47</v>
      </c>
      <c r="D19" s="23">
        <v>4355307.3899999997</v>
      </c>
      <c r="E19" s="23">
        <v>872765.2</v>
      </c>
      <c r="F19" s="23">
        <v>102483.37</v>
      </c>
      <c r="G19" s="23">
        <f t="shared" si="0"/>
        <v>8624084.4299999978</v>
      </c>
    </row>
    <row r="20" spans="2:7" ht="15">
      <c r="B20" s="24" t="s">
        <v>7</v>
      </c>
      <c r="C20" s="23">
        <v>5192377.0199999996</v>
      </c>
      <c r="D20" s="23">
        <v>6430452.5099999998</v>
      </c>
      <c r="E20" s="23">
        <v>1180405.6299999999</v>
      </c>
      <c r="F20" s="23">
        <v>82200.42</v>
      </c>
      <c r="G20" s="23">
        <f t="shared" si="0"/>
        <v>12885435.58</v>
      </c>
    </row>
    <row r="21" spans="2:7" ht="15">
      <c r="B21" s="24" t="s">
        <v>8</v>
      </c>
      <c r="C21" s="23">
        <v>2567115.0499999998</v>
      </c>
      <c r="D21" s="23">
        <v>2740502.25</v>
      </c>
      <c r="E21" s="23">
        <v>1020560.29</v>
      </c>
      <c r="F21" s="23">
        <v>103874.87</v>
      </c>
      <c r="G21" s="23">
        <f t="shared" si="0"/>
        <v>6432052.46</v>
      </c>
    </row>
    <row r="22" spans="2:7" ht="15">
      <c r="B22" s="24" t="s">
        <v>9</v>
      </c>
      <c r="C22" s="23">
        <v>1578513.51</v>
      </c>
      <c r="D22" s="23">
        <v>1820071.32</v>
      </c>
      <c r="E22" s="23">
        <v>616295.92000000004</v>
      </c>
      <c r="F22" s="23">
        <v>51926.28</v>
      </c>
      <c r="G22" s="23">
        <f t="shared" si="0"/>
        <v>4066807.03</v>
      </c>
    </row>
    <row r="23" spans="2:7" ht="15">
      <c r="B23" s="24" t="s">
        <v>10</v>
      </c>
      <c r="C23" s="23">
        <v>3167971.94</v>
      </c>
      <c r="D23" s="23">
        <v>2862941.42</v>
      </c>
      <c r="E23" s="23">
        <v>897909.45</v>
      </c>
      <c r="F23" s="23">
        <v>103634.79</v>
      </c>
      <c r="G23" s="23">
        <f t="shared" si="0"/>
        <v>7032457.5999999996</v>
      </c>
    </row>
    <row r="24" spans="2:7" ht="15">
      <c r="B24" s="20" t="s">
        <v>11</v>
      </c>
      <c r="C24" s="21">
        <f>SUM(C13:C23)</f>
        <v>79256547.590000004</v>
      </c>
      <c r="D24" s="21">
        <f>SUM(D13:D23)</f>
        <v>87092720.920000002</v>
      </c>
      <c r="E24" s="21">
        <f>SUM(E13:E23)</f>
        <v>8486413.0999999996</v>
      </c>
      <c r="F24" s="21">
        <f>SUM(F13:F23)</f>
        <v>1620520.7300000002</v>
      </c>
      <c r="G24" s="21">
        <f>SUM(G13:G23)</f>
        <v>176456202.34</v>
      </c>
    </row>
    <row r="25" spans="2:7" ht="21" customHeight="1">
      <c r="B25" s="49" t="s">
        <v>27</v>
      </c>
      <c r="C25" s="49"/>
      <c r="D25" s="49"/>
      <c r="E25" s="49"/>
      <c r="F25" s="49"/>
      <c r="G25" s="49"/>
    </row>
  </sheetData>
  <sheetProtection formatCells="0" formatColumns="0" formatRows="0" insertColumns="0" insertRows="0" insertHyperlinks="0" deleteColumns="0" deleteRows="0" sort="0" autoFilter="0" pivotTables="0"/>
  <mergeCells count="6">
    <mergeCell ref="D1:E4"/>
    <mergeCell ref="B10:G10"/>
    <mergeCell ref="B25:G25"/>
    <mergeCell ref="B7:G7"/>
    <mergeCell ref="B8:G8"/>
    <mergeCell ref="B9:G9"/>
  </mergeCells>
  <printOptions horizontalCentered="1" verticalCentered="1"/>
  <pageMargins left="0.47244094488188981" right="0.51181102362204722" top="1.1417322834645669" bottom="1.1417322834645669" header="0.74803149606299213" footer="0.74803149606299213"/>
  <pageSetup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D1465A-0107-4EA7-AA1D-DCBDAB76AF5A}">
  <sheetPr>
    <pageSetUpPr fitToPage="1"/>
  </sheetPr>
  <dimension ref="B1:G25"/>
  <sheetViews>
    <sheetView showGridLines="0" zoomScale="130" zoomScaleNormal="130" zoomScaleSheetLayoutView="55" workbookViewId="0">
      <selection activeCell="B25" sqref="B25:G25"/>
    </sheetView>
  </sheetViews>
  <sheetFormatPr baseColWidth="10" defaultColWidth="9.33203125" defaultRowHeight="11.25"/>
  <cols>
    <col min="1" max="1" width="5" customWidth="1"/>
    <col min="2" max="7" width="20" customWidth="1"/>
  </cols>
  <sheetData>
    <row r="1" spans="2:7">
      <c r="D1" s="40"/>
      <c r="E1" s="40"/>
    </row>
    <row r="2" spans="2:7">
      <c r="D2" s="40"/>
      <c r="E2" s="40"/>
    </row>
    <row r="3" spans="2:7">
      <c r="D3" s="40"/>
      <c r="E3" s="40"/>
    </row>
    <row r="4" spans="2:7">
      <c r="D4" s="40"/>
      <c r="E4" s="40"/>
    </row>
    <row r="7" spans="2:7" ht="40.5" customHeight="1">
      <c r="B7" s="44" t="s">
        <v>29</v>
      </c>
      <c r="C7" s="45"/>
      <c r="D7" s="45"/>
      <c r="E7" s="45"/>
      <c r="F7" s="45"/>
      <c r="G7" s="45"/>
    </row>
    <row r="8" spans="2:7" ht="18">
      <c r="B8" s="52" t="s">
        <v>24</v>
      </c>
      <c r="C8" s="52"/>
      <c r="D8" s="52"/>
      <c r="E8" s="52"/>
      <c r="F8" s="52"/>
      <c r="G8" s="52"/>
    </row>
    <row r="9" spans="2:7" ht="12" customHeight="1">
      <c r="B9" s="50" t="s">
        <v>15</v>
      </c>
      <c r="C9" s="52"/>
      <c r="D9" s="52"/>
      <c r="E9" s="52"/>
      <c r="F9" s="52"/>
      <c r="G9" s="52"/>
    </row>
    <row r="10" spans="2:7" ht="12">
      <c r="B10" s="50" t="s">
        <v>25</v>
      </c>
      <c r="C10" s="51"/>
      <c r="D10" s="51"/>
      <c r="E10" s="51"/>
      <c r="F10" s="51"/>
      <c r="G10" s="51"/>
    </row>
    <row r="11" spans="2:7" ht="15" customHeight="1">
      <c r="B11" s="22"/>
      <c r="C11" s="22"/>
      <c r="D11" s="22"/>
      <c r="E11" s="22"/>
      <c r="F11" s="22"/>
      <c r="G11" s="22"/>
    </row>
    <row r="12" spans="2:7" ht="56.25" customHeight="1">
      <c r="B12" s="19" t="s">
        <v>32</v>
      </c>
      <c r="C12" s="19" t="s">
        <v>33</v>
      </c>
      <c r="D12" s="19" t="s">
        <v>34</v>
      </c>
      <c r="E12" s="19" t="s">
        <v>35</v>
      </c>
      <c r="F12" s="19" t="s">
        <v>36</v>
      </c>
      <c r="G12" s="19" t="s">
        <v>30</v>
      </c>
    </row>
    <row r="13" spans="2:7" ht="15">
      <c r="B13" s="25" t="s">
        <v>0</v>
      </c>
      <c r="C13" s="26">
        <v>23115570.469999999</v>
      </c>
      <c r="D13" s="26">
        <v>21983211.690000001</v>
      </c>
      <c r="E13" s="26">
        <v>409436.45</v>
      </c>
      <c r="F13" s="26">
        <v>169574.24</v>
      </c>
      <c r="G13" s="26">
        <f>SUM(C13:F13)</f>
        <v>45677792.850000001</v>
      </c>
    </row>
    <row r="14" spans="2:7" ht="15">
      <c r="B14" s="25" t="s">
        <v>1</v>
      </c>
      <c r="C14" s="26">
        <v>18408538.100000001</v>
      </c>
      <c r="D14" s="26">
        <v>19428783.670000002</v>
      </c>
      <c r="E14" s="26">
        <v>730769.16</v>
      </c>
      <c r="F14" s="26">
        <v>268060</v>
      </c>
      <c r="G14" s="26">
        <f t="shared" ref="G14:G23" si="0">SUM(C14:F14)</f>
        <v>38836150.93</v>
      </c>
    </row>
    <row r="15" spans="2:7" ht="15">
      <c r="B15" s="25" t="s">
        <v>2</v>
      </c>
      <c r="C15" s="26">
        <v>23767899.539999999</v>
      </c>
      <c r="D15" s="26">
        <v>25265113.390000001</v>
      </c>
      <c r="E15" s="26">
        <v>770257.1</v>
      </c>
      <c r="F15" s="26">
        <v>265373.87</v>
      </c>
      <c r="G15" s="26">
        <f t="shared" si="0"/>
        <v>50068643.899999999</v>
      </c>
    </row>
    <row r="16" spans="2:7" ht="15">
      <c r="B16" s="25" t="s">
        <v>3</v>
      </c>
      <c r="C16" s="26">
        <v>6647587.0099999998</v>
      </c>
      <c r="D16" s="26">
        <v>7547276.2199999997</v>
      </c>
      <c r="E16" s="26">
        <v>700166</v>
      </c>
      <c r="F16" s="26">
        <v>233311.61</v>
      </c>
      <c r="G16" s="26">
        <f t="shared" si="0"/>
        <v>15128340.84</v>
      </c>
    </row>
    <row r="17" spans="2:7" ht="15">
      <c r="B17" s="25" t="s">
        <v>4</v>
      </c>
      <c r="C17" s="26">
        <v>5117460.84</v>
      </c>
      <c r="D17" s="26">
        <v>5847545.3200000003</v>
      </c>
      <c r="E17" s="26">
        <v>592782.54</v>
      </c>
      <c r="F17" s="26">
        <v>187639.06</v>
      </c>
      <c r="G17" s="26">
        <f t="shared" si="0"/>
        <v>11745427.76</v>
      </c>
    </row>
    <row r="18" spans="2:7" ht="15">
      <c r="B18" s="25" t="s">
        <v>5</v>
      </c>
      <c r="C18" s="26">
        <v>3932116.74</v>
      </c>
      <c r="D18" s="26">
        <v>5023916.5</v>
      </c>
      <c r="E18" s="26">
        <v>755943.07</v>
      </c>
      <c r="F18" s="26">
        <v>100019.09</v>
      </c>
      <c r="G18" s="26">
        <f t="shared" si="0"/>
        <v>9811995.4000000004</v>
      </c>
    </row>
    <row r="19" spans="2:7" ht="15">
      <c r="B19" s="25" t="s">
        <v>6</v>
      </c>
      <c r="C19" s="26">
        <v>3661795.94</v>
      </c>
      <c r="D19" s="26">
        <v>4775475.3099999996</v>
      </c>
      <c r="E19" s="26">
        <v>816063.29</v>
      </c>
      <c r="F19" s="26">
        <v>104768.67</v>
      </c>
      <c r="G19" s="26">
        <f t="shared" si="0"/>
        <v>9358103.209999999</v>
      </c>
    </row>
    <row r="20" spans="2:7" ht="15">
      <c r="B20" s="25" t="s">
        <v>7</v>
      </c>
      <c r="C20" s="26">
        <v>5834389.2400000002</v>
      </c>
      <c r="D20" s="26">
        <v>7252974.5499999998</v>
      </c>
      <c r="E20" s="26">
        <v>1247120.01</v>
      </c>
      <c r="F20" s="26">
        <v>83510.77</v>
      </c>
      <c r="G20" s="26">
        <f t="shared" si="0"/>
        <v>14417994.569999998</v>
      </c>
    </row>
    <row r="21" spans="2:7" ht="15">
      <c r="B21" s="25" t="s">
        <v>8</v>
      </c>
      <c r="C21" s="26">
        <v>3443940.67</v>
      </c>
      <c r="D21" s="26">
        <v>3390011.52</v>
      </c>
      <c r="E21" s="26">
        <v>984099.67</v>
      </c>
      <c r="F21" s="26">
        <v>56336.56</v>
      </c>
      <c r="G21" s="26">
        <f t="shared" si="0"/>
        <v>7874388.419999999</v>
      </c>
    </row>
    <row r="22" spans="2:7" ht="15">
      <c r="B22" s="25" t="s">
        <v>9</v>
      </c>
      <c r="C22" s="26">
        <v>1602341.77</v>
      </c>
      <c r="D22" s="26">
        <v>1758421.49</v>
      </c>
      <c r="E22" s="26">
        <v>676077.92</v>
      </c>
      <c r="F22" s="26">
        <v>92625.8</v>
      </c>
      <c r="G22" s="26">
        <f t="shared" si="0"/>
        <v>4129466.9799999995</v>
      </c>
    </row>
    <row r="23" spans="2:7" ht="15">
      <c r="B23" s="25" t="s">
        <v>10</v>
      </c>
      <c r="C23" s="26">
        <v>4393593.53</v>
      </c>
      <c r="D23" s="26">
        <v>4263724.34</v>
      </c>
      <c r="E23" s="26">
        <v>1009012.76</v>
      </c>
      <c r="F23" s="26">
        <v>105315.6</v>
      </c>
      <c r="G23" s="26">
        <f t="shared" si="0"/>
        <v>9771646.2300000004</v>
      </c>
    </row>
    <row r="24" spans="2:7" ht="15">
      <c r="B24" s="27" t="s">
        <v>26</v>
      </c>
      <c r="C24" s="28">
        <f>SUM(C13:C23)</f>
        <v>99925233.849999994</v>
      </c>
      <c r="D24" s="28">
        <f>SUM(D13:D23)</f>
        <v>106536453.99999999</v>
      </c>
      <c r="E24" s="28">
        <f>SUM(E13:E23)</f>
        <v>8691727.9699999988</v>
      </c>
      <c r="F24" s="28">
        <f>SUM(F13:F23)</f>
        <v>1666535.2700000003</v>
      </c>
      <c r="G24" s="28">
        <f>SUM(G13:G23)</f>
        <v>216819951.08999997</v>
      </c>
    </row>
    <row r="25" spans="2:7" ht="21" customHeight="1">
      <c r="B25" s="49" t="s">
        <v>27</v>
      </c>
      <c r="C25" s="49"/>
      <c r="D25" s="49"/>
      <c r="E25" s="49"/>
      <c r="F25" s="49"/>
      <c r="G25" s="49"/>
    </row>
  </sheetData>
  <sheetProtection formatCells="0" formatColumns="0" formatRows="0" insertColumns="0" insertRows="0" insertHyperlinks="0" deleteColumns="0" deleteRows="0" sort="0" autoFilter="0" pivotTables="0"/>
  <mergeCells count="6">
    <mergeCell ref="B25:G25"/>
    <mergeCell ref="B7:G7"/>
    <mergeCell ref="B10:G10"/>
    <mergeCell ref="D1:E4"/>
    <mergeCell ref="B8:G8"/>
    <mergeCell ref="B9:G9"/>
  </mergeCells>
  <printOptions horizontalCentered="1" verticalCentered="1"/>
  <pageMargins left="0.47244094488188981" right="0.51181102362204722" top="1.1417322834645669" bottom="1.1417322834645669" header="0.74803149606299213" footer="0.74803149606299213"/>
  <pageSetup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D99386-FC51-44F5-820E-E495EBD6E818}">
  <sheetPr>
    <pageSetUpPr fitToPage="1"/>
  </sheetPr>
  <dimension ref="B1:G25"/>
  <sheetViews>
    <sheetView showGridLines="0" zoomScale="130" zoomScaleNormal="130" zoomScaleSheetLayoutView="55" workbookViewId="0">
      <selection activeCell="B25" sqref="B25:G25"/>
    </sheetView>
  </sheetViews>
  <sheetFormatPr baseColWidth="10" defaultColWidth="9.33203125" defaultRowHeight="11.25"/>
  <cols>
    <col min="1" max="1" width="5" customWidth="1"/>
    <col min="2" max="7" width="20" customWidth="1"/>
  </cols>
  <sheetData>
    <row r="1" spans="2:7">
      <c r="D1" s="40"/>
      <c r="E1" s="40"/>
    </row>
    <row r="2" spans="2:7">
      <c r="D2" s="40"/>
      <c r="E2" s="40"/>
    </row>
    <row r="3" spans="2:7">
      <c r="D3" s="40"/>
      <c r="E3" s="40"/>
    </row>
    <row r="4" spans="2:7">
      <c r="D4" s="40"/>
      <c r="E4" s="40"/>
    </row>
    <row r="7" spans="2:7" ht="40.5" customHeight="1">
      <c r="B7" s="44" t="s">
        <v>29</v>
      </c>
      <c r="C7" s="45"/>
      <c r="D7" s="45"/>
      <c r="E7" s="45"/>
      <c r="F7" s="45"/>
      <c r="G7" s="45"/>
    </row>
    <row r="8" spans="2:7" ht="18">
      <c r="B8" s="52" t="s">
        <v>24</v>
      </c>
      <c r="C8" s="52"/>
      <c r="D8" s="52"/>
      <c r="E8" s="52"/>
      <c r="F8" s="52"/>
      <c r="G8" s="52"/>
    </row>
    <row r="9" spans="2:7" ht="12" customHeight="1">
      <c r="B9" s="50" t="s">
        <v>16</v>
      </c>
      <c r="C9" s="52"/>
      <c r="D9" s="52"/>
      <c r="E9" s="52"/>
      <c r="F9" s="52"/>
      <c r="G9" s="52"/>
    </row>
    <row r="10" spans="2:7" ht="12">
      <c r="B10" s="50" t="s">
        <v>25</v>
      </c>
      <c r="C10" s="51"/>
      <c r="D10" s="51"/>
      <c r="E10" s="51"/>
      <c r="F10" s="51"/>
      <c r="G10" s="51"/>
    </row>
    <row r="11" spans="2:7" ht="15" customHeight="1">
      <c r="B11" s="22"/>
      <c r="C11" s="22"/>
      <c r="D11" s="22"/>
      <c r="E11" s="22"/>
      <c r="F11" s="22"/>
      <c r="G11" s="22"/>
    </row>
    <row r="12" spans="2:7" ht="57" customHeight="1">
      <c r="B12" s="19" t="s">
        <v>32</v>
      </c>
      <c r="C12" s="19" t="s">
        <v>33</v>
      </c>
      <c r="D12" s="19" t="s">
        <v>34</v>
      </c>
      <c r="E12" s="19" t="s">
        <v>35</v>
      </c>
      <c r="F12" s="19" t="s">
        <v>36</v>
      </c>
      <c r="G12" s="19" t="s">
        <v>30</v>
      </c>
    </row>
    <row r="13" spans="2:7" ht="15">
      <c r="B13" s="25" t="s">
        <v>0</v>
      </c>
      <c r="C13" s="23">
        <v>30332416.32</v>
      </c>
      <c r="D13" s="23">
        <v>28315204.420000002</v>
      </c>
      <c r="E13" s="23">
        <v>341293.34</v>
      </c>
      <c r="F13" s="23">
        <v>154136.09</v>
      </c>
      <c r="G13" s="23">
        <f>SUM(C13:F13)</f>
        <v>59143050.170000009</v>
      </c>
    </row>
    <row r="14" spans="2:7" ht="15">
      <c r="B14" s="25" t="s">
        <v>1</v>
      </c>
      <c r="C14" s="23">
        <v>26464152.190000001</v>
      </c>
      <c r="D14" s="23">
        <v>26310218.59</v>
      </c>
      <c r="E14" s="23">
        <v>766147.26</v>
      </c>
      <c r="F14" s="23">
        <v>266186.57</v>
      </c>
      <c r="G14" s="23">
        <f t="shared" ref="G14:G23" si="0">SUM(C14:F14)</f>
        <v>53806704.609999999</v>
      </c>
    </row>
    <row r="15" spans="2:7" ht="15">
      <c r="B15" s="25" t="s">
        <v>2</v>
      </c>
      <c r="C15" s="23">
        <v>38675088.049999997</v>
      </c>
      <c r="D15" s="23">
        <v>41086597.450000003</v>
      </c>
      <c r="E15" s="23">
        <v>836974.73</v>
      </c>
      <c r="F15" s="23">
        <v>269708.02</v>
      </c>
      <c r="G15" s="23">
        <f t="shared" si="0"/>
        <v>80868368.25</v>
      </c>
    </row>
    <row r="16" spans="2:7" ht="15">
      <c r="B16" s="25" t="s">
        <v>3</v>
      </c>
      <c r="C16" s="23">
        <v>10720341.560000001</v>
      </c>
      <c r="D16" s="23">
        <v>10923918.779999999</v>
      </c>
      <c r="E16" s="23">
        <v>690833.32</v>
      </c>
      <c r="F16" s="23">
        <v>204351.1</v>
      </c>
      <c r="G16" s="23">
        <f t="shared" si="0"/>
        <v>22539444.760000002</v>
      </c>
    </row>
    <row r="17" spans="2:7" ht="15">
      <c r="B17" s="25" t="s">
        <v>4</v>
      </c>
      <c r="C17" s="23">
        <v>6262134.2999999998</v>
      </c>
      <c r="D17" s="23">
        <v>7205267.7199999997</v>
      </c>
      <c r="E17" s="23">
        <v>632662.76</v>
      </c>
      <c r="F17" s="23">
        <v>267628.23</v>
      </c>
      <c r="G17" s="23">
        <f t="shared" si="0"/>
        <v>14367693.01</v>
      </c>
    </row>
    <row r="18" spans="2:7" ht="15">
      <c r="B18" s="25" t="s">
        <v>5</v>
      </c>
      <c r="C18" s="23">
        <v>5026836.1900000004</v>
      </c>
      <c r="D18" s="23">
        <v>6012154.8399999999</v>
      </c>
      <c r="E18" s="23">
        <v>807263.76</v>
      </c>
      <c r="F18" s="23">
        <v>106725.35</v>
      </c>
      <c r="G18" s="23">
        <f t="shared" si="0"/>
        <v>11952980.140000001</v>
      </c>
    </row>
    <row r="19" spans="2:7" ht="15">
      <c r="B19" s="25" t="s">
        <v>6</v>
      </c>
      <c r="C19" s="23">
        <v>3996385.51</v>
      </c>
      <c r="D19" s="23">
        <v>5169804.1100000003</v>
      </c>
      <c r="E19" s="23">
        <v>608217.42000000004</v>
      </c>
      <c r="F19" s="23">
        <v>65308.38</v>
      </c>
      <c r="G19" s="23">
        <f t="shared" si="0"/>
        <v>9839715.4200000018</v>
      </c>
    </row>
    <row r="20" spans="2:7" ht="15">
      <c r="B20" s="25" t="s">
        <v>7</v>
      </c>
      <c r="C20" s="23">
        <v>5851689.2400000002</v>
      </c>
      <c r="D20" s="23">
        <v>7505541.4100000001</v>
      </c>
      <c r="E20" s="23">
        <v>1317281.07</v>
      </c>
      <c r="F20" s="23">
        <v>115753.06</v>
      </c>
      <c r="G20" s="23">
        <f t="shared" si="0"/>
        <v>14790264.780000001</v>
      </c>
    </row>
    <row r="21" spans="2:7" ht="15">
      <c r="B21" s="25" t="s">
        <v>8</v>
      </c>
      <c r="C21" s="23">
        <v>5747626.1900000004</v>
      </c>
      <c r="D21" s="23">
        <v>5301128.99</v>
      </c>
      <c r="E21" s="23">
        <v>1056756.52</v>
      </c>
      <c r="F21" s="23">
        <v>55867.19</v>
      </c>
      <c r="G21" s="23">
        <f t="shared" si="0"/>
        <v>12161378.889999999</v>
      </c>
    </row>
    <row r="22" spans="2:7" ht="15">
      <c r="B22" s="25" t="s">
        <v>9</v>
      </c>
      <c r="C22" s="23">
        <v>2834344.04</v>
      </c>
      <c r="D22" s="23">
        <v>2780153.85</v>
      </c>
      <c r="E22" s="23">
        <v>737555.25</v>
      </c>
      <c r="F22" s="23">
        <v>61533.02</v>
      </c>
      <c r="G22" s="23">
        <f t="shared" si="0"/>
        <v>6413586.1600000001</v>
      </c>
    </row>
    <row r="23" spans="2:7" ht="15">
      <c r="B23" s="25" t="s">
        <v>10</v>
      </c>
      <c r="C23" s="23">
        <v>7931026.5499999998</v>
      </c>
      <c r="D23" s="23">
        <v>7105860.9199999999</v>
      </c>
      <c r="E23" s="23">
        <v>1163524.4099999999</v>
      </c>
      <c r="F23" s="23">
        <v>198379.74</v>
      </c>
      <c r="G23" s="23">
        <f t="shared" si="0"/>
        <v>16398791.619999999</v>
      </c>
    </row>
    <row r="24" spans="2:7" ht="15">
      <c r="B24" s="27" t="s">
        <v>30</v>
      </c>
      <c r="C24" s="21">
        <f>SUM(C13:C23)</f>
        <v>143842040.14000002</v>
      </c>
      <c r="D24" s="21">
        <f>SUM(D13:D23)</f>
        <v>147715851.07999998</v>
      </c>
      <c r="E24" s="21">
        <f>SUM(E13:E23)</f>
        <v>8958509.8399999999</v>
      </c>
      <c r="F24" s="21">
        <f>SUM(F13:F23)</f>
        <v>1765576.75</v>
      </c>
      <c r="G24" s="21">
        <f>SUM(G13:G23)</f>
        <v>302281977.81000006</v>
      </c>
    </row>
    <row r="25" spans="2:7" ht="20.25" customHeight="1">
      <c r="B25" s="49" t="s">
        <v>27</v>
      </c>
      <c r="C25" s="49"/>
      <c r="D25" s="49"/>
      <c r="E25" s="49"/>
      <c r="F25" s="49"/>
      <c r="G25" s="49"/>
    </row>
  </sheetData>
  <sheetProtection formatCells="0" formatColumns="0" formatRows="0" insertColumns="0" insertRows="0" insertHyperlinks="0" deleteColumns="0" deleteRows="0" sort="0" autoFilter="0" pivotTables="0"/>
  <mergeCells count="6">
    <mergeCell ref="B25:G25"/>
    <mergeCell ref="B9:G9"/>
    <mergeCell ref="B10:G10"/>
    <mergeCell ref="D1:E4"/>
    <mergeCell ref="B7:G7"/>
    <mergeCell ref="B8:G8"/>
  </mergeCells>
  <printOptions horizontalCentered="1" verticalCentered="1"/>
  <pageMargins left="0.47244094488188981" right="0.51181102362204722" top="1.1417322834645669" bottom="1.1417322834645669" header="0.74803149606299213" footer="0.74803149606299213"/>
  <pageSetup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E50284-D580-4754-8F20-876906A40E14}">
  <sheetPr>
    <pageSetUpPr fitToPage="1"/>
  </sheetPr>
  <dimension ref="B1:G25"/>
  <sheetViews>
    <sheetView showGridLines="0" zoomScale="130" zoomScaleNormal="130" zoomScaleSheetLayoutView="55" workbookViewId="0">
      <selection activeCell="B25" sqref="B25:G25"/>
    </sheetView>
  </sheetViews>
  <sheetFormatPr baseColWidth="10" defaultColWidth="9.33203125" defaultRowHeight="11.25"/>
  <cols>
    <col min="1" max="1" width="5" customWidth="1"/>
    <col min="2" max="7" width="20" customWidth="1"/>
  </cols>
  <sheetData>
    <row r="1" spans="2:7">
      <c r="D1" s="40"/>
      <c r="E1" s="40"/>
    </row>
    <row r="2" spans="2:7">
      <c r="D2" s="40"/>
      <c r="E2" s="40"/>
    </row>
    <row r="3" spans="2:7">
      <c r="D3" s="40"/>
      <c r="E3" s="40"/>
    </row>
    <row r="4" spans="2:7">
      <c r="D4" s="40"/>
      <c r="E4" s="40"/>
    </row>
    <row r="7" spans="2:7" ht="40.5" customHeight="1">
      <c r="B7" s="44" t="s">
        <v>29</v>
      </c>
      <c r="C7" s="45"/>
      <c r="D7" s="45"/>
      <c r="E7" s="45"/>
      <c r="F7" s="45"/>
      <c r="G7" s="45"/>
    </row>
    <row r="8" spans="2:7" ht="18">
      <c r="B8" s="52" t="s">
        <v>24</v>
      </c>
      <c r="C8" s="52"/>
      <c r="D8" s="52"/>
      <c r="E8" s="52"/>
      <c r="F8" s="52"/>
      <c r="G8" s="52"/>
    </row>
    <row r="9" spans="2:7" ht="12" customHeight="1">
      <c r="B9" s="50" t="s">
        <v>17</v>
      </c>
      <c r="C9" s="52"/>
      <c r="D9" s="52"/>
      <c r="E9" s="52"/>
      <c r="F9" s="52"/>
      <c r="G9" s="52"/>
    </row>
    <row r="10" spans="2:7" ht="12">
      <c r="B10" s="50" t="s">
        <v>25</v>
      </c>
      <c r="C10" s="51"/>
      <c r="D10" s="51"/>
      <c r="E10" s="51"/>
      <c r="F10" s="51"/>
      <c r="G10" s="51"/>
    </row>
    <row r="11" spans="2:7" ht="15" customHeight="1">
      <c r="B11" s="22"/>
      <c r="C11" s="22"/>
      <c r="D11" s="22"/>
      <c r="E11" s="22"/>
      <c r="F11" s="22"/>
      <c r="G11" s="22"/>
    </row>
    <row r="12" spans="2:7" ht="57" customHeight="1">
      <c r="B12" s="19" t="s">
        <v>32</v>
      </c>
      <c r="C12" s="19" t="s">
        <v>33</v>
      </c>
      <c r="D12" s="19" t="s">
        <v>34</v>
      </c>
      <c r="E12" s="19" t="s">
        <v>35</v>
      </c>
      <c r="F12" s="19" t="s">
        <v>36</v>
      </c>
      <c r="G12" s="19" t="s">
        <v>30</v>
      </c>
    </row>
    <row r="13" spans="2:7" ht="15">
      <c r="B13" s="25" t="s">
        <v>0</v>
      </c>
      <c r="C13" s="23">
        <v>30332416.32</v>
      </c>
      <c r="D13" s="23">
        <v>28315204.420000002</v>
      </c>
      <c r="E13" s="23">
        <v>341293.34</v>
      </c>
      <c r="F13" s="23">
        <v>154136.09</v>
      </c>
      <c r="G13" s="23">
        <f>SUM(C13:F13)</f>
        <v>59143050.170000009</v>
      </c>
    </row>
    <row r="14" spans="2:7" ht="15">
      <c r="B14" s="25" t="s">
        <v>1</v>
      </c>
      <c r="C14" s="23">
        <v>26464152.190000001</v>
      </c>
      <c r="D14" s="23">
        <v>26310218.59</v>
      </c>
      <c r="E14" s="23">
        <v>766147.26</v>
      </c>
      <c r="F14" s="23">
        <v>266186.57</v>
      </c>
      <c r="G14" s="23">
        <f t="shared" ref="G14:G23" si="0">SUM(C14:F14)</f>
        <v>53806704.609999999</v>
      </c>
    </row>
    <row r="15" spans="2:7" ht="15">
      <c r="B15" s="25" t="s">
        <v>2</v>
      </c>
      <c r="C15" s="23">
        <v>38675088.049999997</v>
      </c>
      <c r="D15" s="23">
        <v>41086597.450000003</v>
      </c>
      <c r="E15" s="23">
        <v>836974.73</v>
      </c>
      <c r="F15" s="23">
        <v>269708.02</v>
      </c>
      <c r="G15" s="23">
        <f t="shared" si="0"/>
        <v>80868368.25</v>
      </c>
    </row>
    <row r="16" spans="2:7" ht="15">
      <c r="B16" s="25" t="s">
        <v>3</v>
      </c>
      <c r="C16" s="23">
        <v>10720341.560000001</v>
      </c>
      <c r="D16" s="23">
        <v>10923918.779999999</v>
      </c>
      <c r="E16" s="23">
        <v>690833.32</v>
      </c>
      <c r="F16" s="23">
        <v>204351.1</v>
      </c>
      <c r="G16" s="23">
        <f t="shared" si="0"/>
        <v>22539444.760000002</v>
      </c>
    </row>
    <row r="17" spans="2:7" ht="15">
      <c r="B17" s="25" t="s">
        <v>4</v>
      </c>
      <c r="C17" s="23">
        <v>6262134.2999999998</v>
      </c>
      <c r="D17" s="23">
        <v>7205267.7199999997</v>
      </c>
      <c r="E17" s="23">
        <v>632662.76</v>
      </c>
      <c r="F17" s="23">
        <v>267628.23</v>
      </c>
      <c r="G17" s="23">
        <f t="shared" si="0"/>
        <v>14367693.01</v>
      </c>
    </row>
    <row r="18" spans="2:7" ht="15">
      <c r="B18" s="25" t="s">
        <v>5</v>
      </c>
      <c r="C18" s="23">
        <v>5026836.1900000004</v>
      </c>
      <c r="D18" s="23">
        <v>6012154.8399999999</v>
      </c>
      <c r="E18" s="23">
        <v>807263.76</v>
      </c>
      <c r="F18" s="23">
        <v>106725.35</v>
      </c>
      <c r="G18" s="23">
        <f t="shared" si="0"/>
        <v>11952980.140000001</v>
      </c>
    </row>
    <row r="19" spans="2:7" ht="15">
      <c r="B19" s="25" t="s">
        <v>6</v>
      </c>
      <c r="C19" s="23">
        <v>3996385.51</v>
      </c>
      <c r="D19" s="23">
        <v>5169804.1100000003</v>
      </c>
      <c r="E19" s="23">
        <v>608217.42000000004</v>
      </c>
      <c r="F19" s="23">
        <v>65308.38</v>
      </c>
      <c r="G19" s="23">
        <f t="shared" si="0"/>
        <v>9839715.4200000018</v>
      </c>
    </row>
    <row r="20" spans="2:7" ht="15">
      <c r="B20" s="25" t="s">
        <v>7</v>
      </c>
      <c r="C20" s="23">
        <v>5851689.2400000002</v>
      </c>
      <c r="D20" s="23">
        <v>7505541.4100000001</v>
      </c>
      <c r="E20" s="23">
        <v>1317281.07</v>
      </c>
      <c r="F20" s="23">
        <v>115753.06</v>
      </c>
      <c r="G20" s="23">
        <f t="shared" si="0"/>
        <v>14790264.780000001</v>
      </c>
    </row>
    <row r="21" spans="2:7" ht="15">
      <c r="B21" s="25" t="s">
        <v>8</v>
      </c>
      <c r="C21" s="23">
        <v>5747626.1900000004</v>
      </c>
      <c r="D21" s="23">
        <v>5301128.99</v>
      </c>
      <c r="E21" s="23">
        <v>1056756.52</v>
      </c>
      <c r="F21" s="23">
        <v>55867.19</v>
      </c>
      <c r="G21" s="23">
        <f t="shared" si="0"/>
        <v>12161378.889999999</v>
      </c>
    </row>
    <row r="22" spans="2:7" ht="15">
      <c r="B22" s="25" t="s">
        <v>9</v>
      </c>
      <c r="C22" s="23">
        <v>2834344.04</v>
      </c>
      <c r="D22" s="23">
        <v>2780153.85</v>
      </c>
      <c r="E22" s="23">
        <v>737555.25</v>
      </c>
      <c r="F22" s="23">
        <v>61533.02</v>
      </c>
      <c r="G22" s="23">
        <f t="shared" si="0"/>
        <v>6413586.1600000001</v>
      </c>
    </row>
    <row r="23" spans="2:7" ht="15">
      <c r="B23" s="25" t="s">
        <v>10</v>
      </c>
      <c r="C23" s="23">
        <v>7931026.5499999998</v>
      </c>
      <c r="D23" s="23">
        <v>7105860.9199999999</v>
      </c>
      <c r="E23" s="23">
        <v>1163524.4099999999</v>
      </c>
      <c r="F23" s="23">
        <v>198379.74</v>
      </c>
      <c r="G23" s="23">
        <f t="shared" si="0"/>
        <v>16398791.619999999</v>
      </c>
    </row>
    <row r="24" spans="2:7" ht="15">
      <c r="B24" s="27" t="s">
        <v>30</v>
      </c>
      <c r="C24" s="21">
        <f>SUM(C13:C23)</f>
        <v>143842040.14000002</v>
      </c>
      <c r="D24" s="21">
        <f>SUM(D13:D23)</f>
        <v>147715851.07999998</v>
      </c>
      <c r="E24" s="21">
        <f>SUM(E13:E23)</f>
        <v>8958509.8399999999</v>
      </c>
      <c r="F24" s="21">
        <f>SUM(F13:F23)</f>
        <v>1765576.75</v>
      </c>
      <c r="G24" s="21">
        <f>SUM(G13:G23)</f>
        <v>302281977.81000006</v>
      </c>
    </row>
    <row r="25" spans="2:7" ht="21" customHeight="1">
      <c r="B25" s="49" t="s">
        <v>27</v>
      </c>
      <c r="C25" s="49"/>
      <c r="D25" s="49"/>
      <c r="E25" s="49"/>
      <c r="F25" s="49"/>
      <c r="G25" s="49"/>
    </row>
  </sheetData>
  <sheetProtection formatCells="0" formatColumns="0" formatRows="0" insertColumns="0" insertRows="0" insertHyperlinks="0" deleteColumns="0" deleteRows="0" sort="0" autoFilter="0" pivotTables="0"/>
  <mergeCells count="6">
    <mergeCell ref="B25:G25"/>
    <mergeCell ref="B9:G9"/>
    <mergeCell ref="B10:G10"/>
    <mergeCell ref="D1:E4"/>
    <mergeCell ref="B7:G7"/>
    <mergeCell ref="B8:G8"/>
  </mergeCells>
  <printOptions horizontalCentered="1" verticalCentered="1"/>
  <pageMargins left="0.47244094488188981" right="0.51181102362204722" top="1.1417322834645669" bottom="1.1417322834645669" header="0.74803149606299213" footer="0.74803149606299213"/>
  <pageSetup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C9CC2A-AD38-40E0-A774-CCC7202FBE1F}">
  <sheetPr>
    <pageSetUpPr fitToPage="1"/>
  </sheetPr>
  <dimension ref="B1:G25"/>
  <sheetViews>
    <sheetView showGridLines="0" zoomScale="130" zoomScaleNormal="130" zoomScaleSheetLayoutView="55" workbookViewId="0">
      <selection activeCell="G22" sqref="G22"/>
    </sheetView>
  </sheetViews>
  <sheetFormatPr baseColWidth="10" defaultColWidth="9.33203125" defaultRowHeight="11.25"/>
  <cols>
    <col min="1" max="1" width="5" customWidth="1"/>
    <col min="2" max="7" width="20" customWidth="1"/>
  </cols>
  <sheetData>
    <row r="1" spans="2:7">
      <c r="D1" s="40"/>
      <c r="E1" s="40"/>
    </row>
    <row r="2" spans="2:7">
      <c r="D2" s="40"/>
      <c r="E2" s="40"/>
    </row>
    <row r="3" spans="2:7">
      <c r="D3" s="40"/>
      <c r="E3" s="40"/>
    </row>
    <row r="4" spans="2:7">
      <c r="D4" s="40"/>
      <c r="E4" s="40"/>
    </row>
    <row r="7" spans="2:7" ht="40.5" customHeight="1">
      <c r="B7" s="44" t="s">
        <v>29</v>
      </c>
      <c r="C7" s="45"/>
      <c r="D7" s="45"/>
      <c r="E7" s="45"/>
      <c r="F7" s="45"/>
      <c r="G7" s="45"/>
    </row>
    <row r="8" spans="2:7" ht="18">
      <c r="B8" s="52" t="s">
        <v>24</v>
      </c>
      <c r="C8" s="52"/>
      <c r="D8" s="52"/>
      <c r="E8" s="52"/>
      <c r="F8" s="52"/>
      <c r="G8" s="52"/>
    </row>
    <row r="9" spans="2:7" ht="12" customHeight="1">
      <c r="B9" s="50" t="s">
        <v>18</v>
      </c>
      <c r="C9" s="52"/>
      <c r="D9" s="52"/>
      <c r="E9" s="52"/>
      <c r="F9" s="52"/>
      <c r="G9" s="52"/>
    </row>
    <row r="10" spans="2:7" ht="12">
      <c r="B10" s="50" t="s">
        <v>25</v>
      </c>
      <c r="C10" s="51"/>
      <c r="D10" s="51"/>
      <c r="E10" s="51"/>
      <c r="F10" s="51"/>
      <c r="G10" s="51"/>
    </row>
    <row r="11" spans="2:7" ht="15" customHeight="1">
      <c r="B11" s="22"/>
      <c r="C11" s="22"/>
      <c r="D11" s="22"/>
      <c r="E11" s="22"/>
      <c r="F11" s="22"/>
      <c r="G11" s="22"/>
    </row>
    <row r="12" spans="2:7" ht="57" customHeight="1">
      <c r="B12" s="19" t="s">
        <v>32</v>
      </c>
      <c r="C12" s="19" t="s">
        <v>33</v>
      </c>
      <c r="D12" s="19" t="s">
        <v>34</v>
      </c>
      <c r="E12" s="19" t="s">
        <v>35</v>
      </c>
      <c r="F12" s="19" t="s">
        <v>36</v>
      </c>
      <c r="G12" s="19" t="s">
        <v>30</v>
      </c>
    </row>
    <row r="13" spans="2:7" ht="15">
      <c r="B13" s="25" t="s">
        <v>0</v>
      </c>
      <c r="C13" s="26">
        <v>33204985.420000002</v>
      </c>
      <c r="D13" s="26">
        <v>31693882.02</v>
      </c>
      <c r="E13" s="26">
        <v>306407.46000000002</v>
      </c>
      <c r="F13" s="26">
        <v>137117.82999999999</v>
      </c>
      <c r="G13" s="26">
        <f>SUM(C13:F13)</f>
        <v>65342392.729999997</v>
      </c>
    </row>
    <row r="14" spans="2:7" ht="15">
      <c r="B14" s="25" t="s">
        <v>1</v>
      </c>
      <c r="C14" s="26">
        <v>28721500.460000001</v>
      </c>
      <c r="D14" s="26">
        <v>28856174.960000001</v>
      </c>
      <c r="E14" s="26">
        <v>767346.34</v>
      </c>
      <c r="F14" s="26">
        <v>255464.49</v>
      </c>
      <c r="G14" s="26">
        <f t="shared" ref="G14:G23" si="0">SUM(C14:F14)</f>
        <v>58600486.250000007</v>
      </c>
    </row>
    <row r="15" spans="2:7" ht="15">
      <c r="B15" s="25" t="s">
        <v>2</v>
      </c>
      <c r="C15" s="26">
        <v>38082541.829999998</v>
      </c>
      <c r="D15" s="26">
        <v>37985850.719999999</v>
      </c>
      <c r="E15" s="26">
        <v>791672.5</v>
      </c>
      <c r="F15" s="26">
        <v>293350.64</v>
      </c>
      <c r="G15" s="26">
        <f t="shared" si="0"/>
        <v>77153415.689999998</v>
      </c>
    </row>
    <row r="16" spans="2:7" ht="15">
      <c r="B16" s="25" t="s">
        <v>3</v>
      </c>
      <c r="C16" s="26">
        <v>25695810.280000001</v>
      </c>
      <c r="D16" s="26">
        <v>28483564.16</v>
      </c>
      <c r="E16" s="26">
        <v>745297.54</v>
      </c>
      <c r="F16" s="26">
        <v>198245.87</v>
      </c>
      <c r="G16" s="26">
        <f t="shared" si="0"/>
        <v>55122917.849999994</v>
      </c>
    </row>
    <row r="17" spans="2:7" ht="15">
      <c r="B17" s="25" t="s">
        <v>4</v>
      </c>
      <c r="C17" s="26">
        <v>7635865.71</v>
      </c>
      <c r="D17" s="26">
        <v>8090646.4299999997</v>
      </c>
      <c r="E17" s="26">
        <v>613636.88</v>
      </c>
      <c r="F17" s="26">
        <v>261730.64</v>
      </c>
      <c r="G17" s="26">
        <f t="shared" si="0"/>
        <v>16601879.660000002</v>
      </c>
    </row>
    <row r="18" spans="2:7" ht="15">
      <c r="B18" s="25" t="s">
        <v>5</v>
      </c>
      <c r="C18" s="26">
        <v>5534330.4800000004</v>
      </c>
      <c r="D18" s="26">
        <v>6619227.8700000001</v>
      </c>
      <c r="E18" s="26">
        <v>770114.19</v>
      </c>
      <c r="F18" s="26">
        <v>136389.22</v>
      </c>
      <c r="G18" s="26">
        <f t="shared" si="0"/>
        <v>13060061.760000002</v>
      </c>
    </row>
    <row r="19" spans="2:7" ht="15">
      <c r="B19" s="25" t="s">
        <v>6</v>
      </c>
      <c r="C19" s="26">
        <v>4444751.0999999996</v>
      </c>
      <c r="D19" s="26">
        <v>5612151.8399999999</v>
      </c>
      <c r="E19" s="26">
        <v>691624.32</v>
      </c>
      <c r="F19" s="26">
        <v>79644.19</v>
      </c>
      <c r="G19" s="26">
        <f t="shared" si="0"/>
        <v>10828171.449999999</v>
      </c>
    </row>
    <row r="20" spans="2:7" ht="15">
      <c r="B20" s="25" t="s">
        <v>7</v>
      </c>
      <c r="C20" s="26">
        <v>6343001.7199999997</v>
      </c>
      <c r="D20" s="26">
        <v>8149062.7800000003</v>
      </c>
      <c r="E20" s="26">
        <v>1317985.21</v>
      </c>
      <c r="F20" s="26">
        <v>107713.51</v>
      </c>
      <c r="G20" s="26">
        <f t="shared" si="0"/>
        <v>15917763.220000001</v>
      </c>
    </row>
    <row r="21" spans="2:7" ht="15">
      <c r="B21" s="25" t="s">
        <v>8</v>
      </c>
      <c r="C21" s="26">
        <v>5533423.46</v>
      </c>
      <c r="D21" s="26">
        <v>5445675.9000000004</v>
      </c>
      <c r="E21" s="26">
        <v>1123091.3999999999</v>
      </c>
      <c r="F21" s="26">
        <v>72350.66</v>
      </c>
      <c r="G21" s="26">
        <f t="shared" si="0"/>
        <v>12174541.42</v>
      </c>
    </row>
    <row r="22" spans="2:7" ht="15">
      <c r="B22" s="25" t="s">
        <v>9</v>
      </c>
      <c r="C22" s="26">
        <v>4176479.92</v>
      </c>
      <c r="D22" s="26">
        <v>3778050.78</v>
      </c>
      <c r="E22" s="26">
        <v>810986.77</v>
      </c>
      <c r="F22" s="26">
        <v>83299.89</v>
      </c>
      <c r="G22" s="26">
        <f t="shared" si="0"/>
        <v>8848817.3599999994</v>
      </c>
    </row>
    <row r="23" spans="2:7" ht="15">
      <c r="B23" s="25" t="s">
        <v>10</v>
      </c>
      <c r="C23" s="26">
        <v>10572428.050000001</v>
      </c>
      <c r="D23" s="26">
        <v>9539572.2300000004</v>
      </c>
      <c r="E23" s="26">
        <v>1275345.6399999999</v>
      </c>
      <c r="F23" s="26">
        <v>202478.3</v>
      </c>
      <c r="G23" s="26">
        <f t="shared" si="0"/>
        <v>21589824.220000003</v>
      </c>
    </row>
    <row r="24" spans="2:7" ht="15">
      <c r="B24" s="27" t="s">
        <v>30</v>
      </c>
      <c r="C24" s="28">
        <f>SUM(C13:C23)</f>
        <v>169945118.43000001</v>
      </c>
      <c r="D24" s="28">
        <f>SUM(D13:D23)</f>
        <v>174253859.69</v>
      </c>
      <c r="E24" s="28">
        <f>SUM(E13:E23)</f>
        <v>9213508.25</v>
      </c>
      <c r="F24" s="28">
        <f>SUM(F13:F23)</f>
        <v>1827785.2399999998</v>
      </c>
      <c r="G24" s="28">
        <f>SUM(G13:G23)</f>
        <v>355240271.61000007</v>
      </c>
    </row>
    <row r="25" spans="2:7" ht="21" customHeight="1">
      <c r="B25" s="49" t="s">
        <v>27</v>
      </c>
      <c r="C25" s="49"/>
      <c r="D25" s="49"/>
      <c r="E25" s="49"/>
      <c r="F25" s="49"/>
      <c r="G25" s="49"/>
    </row>
  </sheetData>
  <sheetProtection formatCells="0" formatColumns="0" formatRows="0" insertColumns="0" insertRows="0" insertHyperlinks="0" deleteColumns="0" deleteRows="0" sort="0" autoFilter="0" pivotTables="0"/>
  <mergeCells count="6">
    <mergeCell ref="B25:G25"/>
    <mergeCell ref="B9:G9"/>
    <mergeCell ref="B10:G10"/>
    <mergeCell ref="D1:E4"/>
    <mergeCell ref="B7:G7"/>
    <mergeCell ref="B8:G8"/>
  </mergeCells>
  <printOptions horizontalCentered="1" verticalCentered="1"/>
  <pageMargins left="0.47244094488188981" right="0.51181102362204722" top="1.1417322834645669" bottom="1.1417322834645669" header="0.74803149606299213" footer="0.74803149606299213"/>
  <pageSetup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494C77-B132-46F6-BB43-003758BD2AA1}">
  <sheetPr>
    <pageSetUpPr fitToPage="1"/>
  </sheetPr>
  <dimension ref="B1:G25"/>
  <sheetViews>
    <sheetView showGridLines="0" zoomScale="130" zoomScaleNormal="130" zoomScaleSheetLayoutView="55" workbookViewId="0">
      <selection activeCell="B25" sqref="B25:G25"/>
    </sheetView>
  </sheetViews>
  <sheetFormatPr baseColWidth="10" defaultColWidth="9.33203125" defaultRowHeight="11.25"/>
  <cols>
    <col min="1" max="1" width="5" customWidth="1"/>
    <col min="2" max="7" width="20" customWidth="1"/>
  </cols>
  <sheetData>
    <row r="1" spans="2:7">
      <c r="D1" s="40"/>
      <c r="E1" s="40"/>
    </row>
    <row r="2" spans="2:7">
      <c r="D2" s="40"/>
      <c r="E2" s="40"/>
    </row>
    <row r="3" spans="2:7">
      <c r="D3" s="40"/>
      <c r="E3" s="40"/>
    </row>
    <row r="4" spans="2:7">
      <c r="D4" s="40"/>
      <c r="E4" s="40"/>
    </row>
    <row r="7" spans="2:7" ht="40.5" customHeight="1">
      <c r="B7" s="44" t="s">
        <v>29</v>
      </c>
      <c r="C7" s="45"/>
      <c r="D7" s="45"/>
      <c r="E7" s="45"/>
      <c r="F7" s="45"/>
      <c r="G7" s="45"/>
    </row>
    <row r="8" spans="2:7" ht="18" customHeight="1">
      <c r="B8" s="52" t="s">
        <v>24</v>
      </c>
      <c r="C8" s="52"/>
      <c r="D8" s="52"/>
      <c r="E8" s="52"/>
      <c r="F8" s="52"/>
      <c r="G8" s="52"/>
    </row>
    <row r="9" spans="2:7" ht="12" customHeight="1">
      <c r="B9" s="50" t="s">
        <v>19</v>
      </c>
      <c r="C9" s="52"/>
      <c r="D9" s="52"/>
      <c r="E9" s="52"/>
      <c r="F9" s="52"/>
      <c r="G9" s="52"/>
    </row>
    <row r="10" spans="2:7" ht="12">
      <c r="B10" s="50" t="s">
        <v>25</v>
      </c>
      <c r="C10" s="51"/>
      <c r="D10" s="51"/>
      <c r="E10" s="51"/>
      <c r="F10" s="51"/>
      <c r="G10" s="51"/>
    </row>
    <row r="11" spans="2:7" ht="15" customHeight="1">
      <c r="B11" s="22"/>
      <c r="C11" s="22"/>
      <c r="D11" s="22"/>
      <c r="E11" s="22"/>
      <c r="F11" s="22"/>
      <c r="G11" s="22"/>
    </row>
    <row r="12" spans="2:7" ht="57" customHeight="1">
      <c r="B12" s="19" t="s">
        <v>32</v>
      </c>
      <c r="C12" s="19" t="s">
        <v>33</v>
      </c>
      <c r="D12" s="19" t="s">
        <v>34</v>
      </c>
      <c r="E12" s="19" t="s">
        <v>35</v>
      </c>
      <c r="F12" s="19" t="s">
        <v>36</v>
      </c>
      <c r="G12" s="19" t="s">
        <v>30</v>
      </c>
    </row>
    <row r="13" spans="2:7" ht="15">
      <c r="B13" s="25" t="s">
        <v>0</v>
      </c>
      <c r="C13" s="23">
        <v>35972832.049999997</v>
      </c>
      <c r="D13" s="23">
        <v>35431972.579999998</v>
      </c>
      <c r="E13" s="23">
        <v>279440.78000000003</v>
      </c>
      <c r="F13" s="23">
        <v>133054.67000000001</v>
      </c>
      <c r="G13" s="23">
        <f>SUM(C13:F13)</f>
        <v>71817300.079999998</v>
      </c>
    </row>
    <row r="14" spans="2:7" ht="15">
      <c r="B14" s="25" t="s">
        <v>1</v>
      </c>
      <c r="C14" s="23">
        <v>32108334.27</v>
      </c>
      <c r="D14" s="23">
        <v>31939298.609999999</v>
      </c>
      <c r="E14" s="23">
        <v>735720.51</v>
      </c>
      <c r="F14" s="23">
        <v>232629.04</v>
      </c>
      <c r="G14" s="23">
        <f t="shared" ref="G14:G23" si="0">SUM(C14:F14)</f>
        <v>65015982.429999992</v>
      </c>
    </row>
    <row r="15" spans="2:7" ht="15">
      <c r="B15" s="25" t="s">
        <v>2</v>
      </c>
      <c r="C15" s="23">
        <v>43238397.259999998</v>
      </c>
      <c r="D15" s="23">
        <v>41878527.630000003</v>
      </c>
      <c r="E15" s="23">
        <v>794185.6</v>
      </c>
      <c r="F15" s="23">
        <v>293424.02</v>
      </c>
      <c r="G15" s="23">
        <f t="shared" si="0"/>
        <v>86204534.50999999</v>
      </c>
    </row>
    <row r="16" spans="2:7" ht="15">
      <c r="B16" s="25" t="s">
        <v>3</v>
      </c>
      <c r="C16" s="23">
        <v>33862293.520000003</v>
      </c>
      <c r="D16" s="23">
        <v>36102767.009999998</v>
      </c>
      <c r="E16" s="23">
        <v>753603.48</v>
      </c>
      <c r="F16" s="23">
        <v>227038.41</v>
      </c>
      <c r="G16" s="23">
        <f t="shared" si="0"/>
        <v>70945702.420000002</v>
      </c>
    </row>
    <row r="17" spans="2:7" ht="15">
      <c r="B17" s="25" t="s">
        <v>4</v>
      </c>
      <c r="C17" s="23">
        <v>8394827.6199999992</v>
      </c>
      <c r="D17" s="23">
        <v>8689461.1899999995</v>
      </c>
      <c r="E17" s="23">
        <v>586407.18999999994</v>
      </c>
      <c r="F17" s="23">
        <v>263862.01</v>
      </c>
      <c r="G17" s="23">
        <f t="shared" si="0"/>
        <v>17934558.010000002</v>
      </c>
    </row>
    <row r="18" spans="2:7" ht="15">
      <c r="B18" s="25" t="s">
        <v>5</v>
      </c>
      <c r="C18" s="23">
        <v>6067315.5899999999</v>
      </c>
      <c r="D18" s="23">
        <v>7118296.0499999998</v>
      </c>
      <c r="E18" s="23">
        <v>756382.1</v>
      </c>
      <c r="F18" s="23">
        <v>149012.51</v>
      </c>
      <c r="G18" s="23">
        <f t="shared" si="0"/>
        <v>14091006.25</v>
      </c>
    </row>
    <row r="19" spans="2:7" ht="15">
      <c r="B19" s="25" t="s">
        <v>6</v>
      </c>
      <c r="C19" s="23">
        <v>4917115.46</v>
      </c>
      <c r="D19" s="23">
        <v>6030496.8499999996</v>
      </c>
      <c r="E19" s="23">
        <v>705886.16</v>
      </c>
      <c r="F19" s="23">
        <v>80348.67</v>
      </c>
      <c r="G19" s="23">
        <f t="shared" si="0"/>
        <v>11733847.139999999</v>
      </c>
    </row>
    <row r="20" spans="2:7" ht="15">
      <c r="B20" s="25" t="s">
        <v>7</v>
      </c>
      <c r="C20" s="23">
        <v>6998553.0300000003</v>
      </c>
      <c r="D20" s="23">
        <v>9112453.0099999998</v>
      </c>
      <c r="E20" s="23">
        <v>1299831.69</v>
      </c>
      <c r="F20" s="23">
        <v>109678</v>
      </c>
      <c r="G20" s="23">
        <f t="shared" si="0"/>
        <v>17520515.73</v>
      </c>
    </row>
    <row r="21" spans="2:7" ht="15">
      <c r="B21" s="25" t="s">
        <v>8</v>
      </c>
      <c r="C21" s="23">
        <v>5487539.3200000003</v>
      </c>
      <c r="D21" s="23">
        <v>5747767.5899999999</v>
      </c>
      <c r="E21" s="23">
        <v>1240758.3700000001</v>
      </c>
      <c r="F21" s="23">
        <v>82619.350000000006</v>
      </c>
      <c r="G21" s="23">
        <f t="shared" si="0"/>
        <v>12558684.630000001</v>
      </c>
    </row>
    <row r="22" spans="2:7" ht="15">
      <c r="B22" s="25" t="s">
        <v>9</v>
      </c>
      <c r="C22" s="23">
        <v>4537733.0199999996</v>
      </c>
      <c r="D22" s="23">
        <v>3761375.89</v>
      </c>
      <c r="E22" s="23">
        <v>863341.36</v>
      </c>
      <c r="F22" s="23">
        <v>74093.87</v>
      </c>
      <c r="G22" s="23">
        <f t="shared" si="0"/>
        <v>9236544.1399999987</v>
      </c>
    </row>
    <row r="23" spans="2:7" ht="15">
      <c r="B23" s="25" t="s">
        <v>10</v>
      </c>
      <c r="C23" s="23">
        <v>13797084.33</v>
      </c>
      <c r="D23" s="23">
        <v>12668803.529999999</v>
      </c>
      <c r="E23" s="23">
        <v>1376581.56</v>
      </c>
      <c r="F23" s="23">
        <v>216823.81</v>
      </c>
      <c r="G23" s="23">
        <f t="shared" si="0"/>
        <v>28059293.229999997</v>
      </c>
    </row>
    <row r="24" spans="2:7" ht="15">
      <c r="B24" s="27" t="s">
        <v>26</v>
      </c>
      <c r="C24" s="21">
        <f>SUM(C13:C23)</f>
        <v>195382025.47000003</v>
      </c>
      <c r="D24" s="21">
        <f>SUM(D13:D23)</f>
        <v>198481219.93999997</v>
      </c>
      <c r="E24" s="21">
        <f>SUM(E13:E23)</f>
        <v>9392138.8000000007</v>
      </c>
      <c r="F24" s="21">
        <f>SUM(F13:F23)</f>
        <v>1862584.3599999999</v>
      </c>
      <c r="G24" s="21">
        <f>SUM(G13:G23)</f>
        <v>405117968.56999999</v>
      </c>
    </row>
    <row r="25" spans="2:7" ht="21" customHeight="1">
      <c r="B25" s="49" t="s">
        <v>27</v>
      </c>
      <c r="C25" s="49"/>
      <c r="D25" s="49"/>
      <c r="E25" s="49"/>
      <c r="F25" s="49"/>
      <c r="G25" s="49"/>
    </row>
  </sheetData>
  <sheetProtection formatCells="0" formatColumns="0" formatRows="0" insertColumns="0" insertRows="0" insertHyperlinks="0" deleteColumns="0" deleteRows="0" sort="0" autoFilter="0" pivotTables="0"/>
  <mergeCells count="6">
    <mergeCell ref="D1:E4"/>
    <mergeCell ref="B25:G25"/>
    <mergeCell ref="B7:G7"/>
    <mergeCell ref="B8:G8"/>
    <mergeCell ref="B9:G9"/>
    <mergeCell ref="B10:G10"/>
  </mergeCells>
  <printOptions horizontalCentered="1" verticalCentered="1"/>
  <pageMargins left="0.47244094488188981" right="0.51181102362204722" top="1.1417322834645669" bottom="1.1417322834645669" header="0.74803149606299213" footer="0.7480314960629921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2</vt:i4>
      </vt:variant>
    </vt:vector>
  </HeadingPairs>
  <TitlesOfParts>
    <vt:vector size="15" baseType="lpstr">
      <vt:lpstr>CARATULA</vt:lpstr>
      <vt:lpstr>JUBILACION POR MONTOS 2012</vt:lpstr>
      <vt:lpstr>JUBILACION POR MONTOS 2013</vt:lpstr>
      <vt:lpstr>JUBILACION POR MONTOS 2014</vt:lpstr>
      <vt:lpstr>JUBILACION POR MONTOS 2015</vt:lpstr>
      <vt:lpstr>JUBILACION POR MONTOS 2016</vt:lpstr>
      <vt:lpstr>JUBILACION POR MONTOS 2017</vt:lpstr>
      <vt:lpstr>JUBILACION POR MONTOS 2018</vt:lpstr>
      <vt:lpstr>JUBILACION POR MONTOS 2019</vt:lpstr>
      <vt:lpstr>JUBILACION POR MONTOS 2020</vt:lpstr>
      <vt:lpstr>JUBILACION POR MONTOS 2021</vt:lpstr>
      <vt:lpstr>JUBILACION POR MONTOS 2022</vt:lpstr>
      <vt:lpstr>JUBILACION POR MONTOS 2023</vt:lpstr>
      <vt:lpstr>CARATULA!Área_de_impresión</vt:lpstr>
      <vt:lpstr>'JUBILACION POR MONTOS 2012'!Área_de_impresión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Sistema de Informacion de Pensiones</dc:title>
  <dc:subject>...</dc:subject>
  <dc:creator>APS</dc:creator>
  <cp:keywords>...</cp:keywords>
  <dc:description>...</dc:description>
  <cp:lastModifiedBy>Jenny Jannet Davalos Rojas</cp:lastModifiedBy>
  <cp:lastPrinted>2025-04-17T22:18:34Z</cp:lastPrinted>
  <dcterms:created xsi:type="dcterms:W3CDTF">2025-03-15T13:03:35Z</dcterms:created>
  <dcterms:modified xsi:type="dcterms:W3CDTF">2025-04-17T22:18:46Z</dcterms:modified>
  <cp:category>....</cp:category>
</cp:coreProperties>
</file>